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80" yWindow="150" windowWidth="20340" windowHeight="8445" activeTab="0"/>
  </bookViews>
  <sheets>
    <sheet name="Board" sheetId="1" r:id="rId1"/>
    <sheet name="OpenBoard" sheetId="2" r:id="rId2"/>
    <sheet name="TS" sheetId="3" r:id="rId3"/>
    <sheet name="Pass%TS" sheetId="4" r:id="rId4"/>
  </sheets>
  <definedNames>
    <definedName name="_xlnm.Print_Area" localSheetId="0">'Board'!$A$1:$FZ$49</definedName>
    <definedName name="_xlnm.Print_Area" localSheetId="1">'OpenBoard'!$A$1:$BM$18</definedName>
    <definedName name="_xlnm.Print_Area" localSheetId="3">'Pass%TS'!$A$1:$M$12</definedName>
    <definedName name="_xlnm.Print_Area" localSheetId="2">'TS'!$A$1:$S$15</definedName>
    <definedName name="_xlnm.Print_Titles" localSheetId="0">'Board'!$A:$B,'Board'!$1:$7</definedName>
    <definedName name="_xlnm.Print_Titles" localSheetId="1">'OpenBoard'!$A:$B</definedName>
    <definedName name="_xlnm.Print_Titles" localSheetId="2">'TS'!$A:$A</definedName>
  </definedNames>
  <calcPr fullCalcOnLoad="1"/>
</workbook>
</file>

<file path=xl/sharedStrings.xml><?xml version="1.0" encoding="utf-8"?>
<sst xmlns="http://schemas.openxmlformats.org/spreadsheetml/2006/main" count="642" uniqueCount="94">
  <si>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</si>
  <si>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</si>
  <si>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</si>
  <si>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</si>
  <si>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</si>
  <si>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</si>
  <si>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</si>
  <si>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</si>
  <si>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</si>
  <si>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</si>
  <si>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</si>
  <si>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</si>
  <si>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</si>
  <si>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</si>
  <si>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</si>
  <si>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</si>
  <si>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</si>
  <si>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</si>
  <si>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</si>
  <si>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</si>
  <si>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</si>
  <si>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</si>
  <si>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Annual + 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</si>
  <si>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</si>
  <si>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</si>
  <si>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</si>
  <si>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</si>
  <si>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</si>
  <si>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</si>
  <si>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r>
      <t>Chhattisgarh</t>
    </r>
    <r>
      <rPr>
        <sz val="11"/>
        <rFont val="Cambria"/>
        <family val="1"/>
      </rPr>
      <t xml:space="preserve"> State Open School</t>
    </r>
  </si>
  <si>
    <t>Percentage of Students passed with marks</t>
  </si>
  <si>
    <t>Total Number of Students Passed</t>
  </si>
  <si>
    <t>Out of the Total, Number of Students passed with marks</t>
  </si>
  <si>
    <t>75% &amp; above</t>
  </si>
  <si>
    <t>60% to below 75%</t>
  </si>
  <si>
    <t>Other Backward Classes</t>
  </si>
  <si>
    <t xml:space="preserve">                                                                              </t>
  </si>
  <si>
    <t>** Figures pertains to 'ALIM' and 'High Madarsa' as both are equivalent to High School Examination.</t>
  </si>
  <si>
    <t>Data not collected prior to 2011</t>
  </si>
  <si>
    <t># The Institute is mainly meant for Women, Boys enrolment pertains to wards of the staff.</t>
  </si>
  <si>
    <r>
      <rPr>
        <b/>
        <sz val="11"/>
        <rFont val="Cambria"/>
        <family val="1"/>
      </rPr>
      <t>A.P.</t>
    </r>
    <r>
      <rPr>
        <sz val="11"/>
        <rFont val="Cambria"/>
        <family val="1"/>
      </rPr>
      <t xml:space="preserve"> Open School Society, Hyderabad</t>
    </r>
  </si>
  <si>
    <r>
      <t>Rajasthan State Open School,</t>
    </r>
    <r>
      <rPr>
        <b/>
        <sz val="11"/>
        <rFont val="Cambria"/>
        <family val="1"/>
      </rPr>
      <t xml:space="preserve"> Rajasthan@</t>
    </r>
  </si>
  <si>
    <r>
      <t xml:space="preserve">Tripura </t>
    </r>
    <r>
      <rPr>
        <sz val="11"/>
        <color indexed="8"/>
        <rFont val="Cambria"/>
        <family val="1"/>
      </rPr>
      <t>Board of Secondary Education*</t>
    </r>
  </si>
  <si>
    <t>*In Tripura Board of Secondary Education, figure of 60% and above is recorded in coloum 60% to below 75%.</t>
  </si>
  <si>
    <t>RESULTS OF SECONDARY EXAMINATION-2013</t>
  </si>
  <si>
    <t>Table 3 -Annual and Supplementary Examination Results - Regular &amp; Private Students - All Categories</t>
  </si>
  <si>
    <t>Table 6 -Annual and Supplementary Examination Results - Regular &amp; Private SC Students</t>
  </si>
  <si>
    <t>Table 9 -Annual and Supplementary Examination Results - Regular &amp; Private ST Students</t>
  </si>
  <si>
    <t>Table 10 -Annual and Supplementary Examination Results - Performance-wise-All Categories</t>
  </si>
  <si>
    <t>Table 11 -Annual and Supplementary Examination Results - Performance-wise-SC Students</t>
  </si>
  <si>
    <t>Table 12 -Annual and Supplementary Examination Results - Performance-wise-ST Students</t>
  </si>
  <si>
    <t>Board of Secondary Education, Andhra Pradesh</t>
  </si>
  <si>
    <t>Board of Secondary Education Assam</t>
  </si>
  <si>
    <t>Assam Sankrit Board</t>
  </si>
  <si>
    <t>Banasthali Vidyapith,  Rajasthan #</t>
  </si>
  <si>
    <t>Bihar School Education Board</t>
  </si>
  <si>
    <t>Bihar State Madrasa Education Board</t>
  </si>
  <si>
    <t>Chhattisgarh Board of Secondary Education</t>
  </si>
  <si>
    <t>Chhatisgarh Madrasa Board</t>
  </si>
  <si>
    <t>Chhatisgarh Sanskriti Vidya Mandalam</t>
  </si>
  <si>
    <t>Goa Board of Secondary &amp; Higher Secondary Education</t>
  </si>
  <si>
    <t>Gujarat Secondary &amp; Higher Secondary Education Board</t>
  </si>
  <si>
    <t>Board of School Education Haryana</t>
  </si>
  <si>
    <t>H.P. Board of School Education</t>
  </si>
  <si>
    <t>J.K State Board of School Education</t>
  </si>
  <si>
    <t>Jharkhand Academic Council, Ranchi</t>
  </si>
  <si>
    <t>Karnataka Secondary Education Examination Board</t>
  </si>
  <si>
    <t>Kerala Board of Public Examination</t>
  </si>
  <si>
    <t>Maharasthra State Board of Secondary &amp; Higher Secondary Education</t>
  </si>
  <si>
    <t>Board of Secondary Education, Madhya Pradesh</t>
  </si>
  <si>
    <t>Board of Secondary Education, Manipur</t>
  </si>
  <si>
    <t>Meghalaya Board of School Education</t>
  </si>
  <si>
    <t>Mizoram Board of School Education</t>
  </si>
  <si>
    <t>Nagaland Board of School Education</t>
  </si>
  <si>
    <t>Board of Secondary Education, Orissa</t>
  </si>
  <si>
    <t>Punjab School Education Board</t>
  </si>
  <si>
    <t>Board of Secondary Education, Rajasthan</t>
  </si>
  <si>
    <t>Tamil Nadu State Board of School Examination</t>
  </si>
  <si>
    <t>UP Board of High School &amp; Intermediate Education</t>
  </si>
  <si>
    <t>West Bengal Board of Secondary Education</t>
  </si>
  <si>
    <t>Board of Madarsa Education, West Bengal, Kolkata **</t>
  </si>
  <si>
    <r>
      <rPr>
        <sz val="11"/>
        <color indexed="8"/>
        <rFont val="Cambria"/>
        <family val="1"/>
      </rPr>
      <t>Telangana State Board of Secondary Education-Hyderabad</t>
    </r>
  </si>
  <si>
    <t>Black cell indicates that either system does not exist or information is not available.</t>
  </si>
  <si>
    <t/>
  </si>
  <si>
    <t>Board of School Education Uttarakhand</t>
  </si>
  <si>
    <t xml:space="preserve"> @Data repeated from previous year   2012, MHRD</t>
  </si>
  <si>
    <t>*In Rabindra Mukta Vidyalaya (West Bengal State Open School) , figure of 60% and above is recorded in coloum 60% to below 75%.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</si>
  <si>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Kolkata*</t>
    </r>
  </si>
  <si>
    <t>Statement 1 - SECONDARY EXAMINATION RESULTS DURING 2005 -2013</t>
  </si>
  <si>
    <t>Statement 2 - SECONDARY EXAMINATION PASS PERCENTAGE DURING 2005 - 2013</t>
  </si>
  <si>
    <t>Table 13 - Secondary Open Examination Board Results</t>
  </si>
  <si>
    <t>Table 14 -Secondary Open Examination Board Results - Performance-wise-All Categories</t>
  </si>
  <si>
    <t>Table 15 -Secondary Open Examination Board Results - Performance-wise-SC Students</t>
  </si>
  <si>
    <t>Table 16 -Secondary Open Examination Board Results - Performance-wise-ST Students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</si>
</sst>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;\-0;;@"/>
    <numFmt numFmtId="175" formatCode="0.0;\-0.0;;@"/>
    <numFmt numFmtId="176" formatCode="#,##0.0"/>
    <numFmt numFmtId="177" formatCode="0.0_ ;\-0.0\ "/>
    <numFmt numFmtId="178" formatCode="0_ ;\-0\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8"/>
      <name val="Cambria"/>
      <family val="1"/>
    </font>
    <font>
      <i/>
      <sz val="8"/>
      <name val="Calibri"/>
      <family val="2"/>
    </font>
    <font>
      <sz val="11"/>
      <color indexed="8"/>
      <name val="Cambria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2" fontId="1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vertical="center"/>
    </xf>
    <xf numFmtId="0" fontId="6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 vertical="center"/>
    </xf>
    <xf numFmtId="0" fontId="19" fillId="37" borderId="0" xfId="0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172" fontId="6" fillId="39" borderId="10" xfId="0" applyNumberFormat="1" applyFont="1" applyFill="1" applyBorder="1" applyAlignment="1">
      <alignment vertical="center"/>
    </xf>
    <xf numFmtId="0" fontId="6" fillId="39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right" vertical="center"/>
    </xf>
    <xf numFmtId="0" fontId="6" fillId="1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7" borderId="10" xfId="0" applyFont="1" applyFill="1" applyBorder="1" applyAlignment="1" applyProtection="1">
      <alignment vertical="center"/>
      <protection/>
    </xf>
    <xf numFmtId="0" fontId="7" fillId="37" borderId="10" xfId="0" applyFont="1" applyFill="1" applyBorder="1" applyAlignment="1">
      <alignment vertical="center"/>
    </xf>
    <xf numFmtId="172" fontId="7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37" borderId="10" xfId="0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40" borderId="10" xfId="0" applyFont="1" applyFill="1" applyBorder="1" applyAlignment="1">
      <alignment vertical="center"/>
    </xf>
    <xf numFmtId="172" fontId="7" fillId="40" borderId="10" xfId="0" applyNumberFormat="1" applyFont="1" applyFill="1" applyBorder="1" applyAlignment="1">
      <alignment vertical="center"/>
    </xf>
    <xf numFmtId="0" fontId="7" fillId="40" borderId="10" xfId="0" applyFont="1" applyFill="1" applyBorder="1" applyAlignment="1" applyProtection="1">
      <alignment vertical="center"/>
      <protection locked="0"/>
    </xf>
    <xf numFmtId="1" fontId="7" fillId="40" borderId="10" xfId="0" applyNumberFormat="1" applyFont="1" applyFill="1" applyBorder="1" applyAlignment="1" quotePrefix="1">
      <alignment vertical="center"/>
    </xf>
    <xf numFmtId="1" fontId="7" fillId="40" borderId="10" xfId="0" applyNumberFormat="1" applyFont="1" applyFill="1" applyBorder="1" applyAlignment="1" applyProtection="1" quotePrefix="1">
      <alignment vertical="center"/>
      <protection locked="0"/>
    </xf>
    <xf numFmtId="0" fontId="7" fillId="40" borderId="10" xfId="0" applyFont="1" applyFill="1" applyBorder="1" applyAlignment="1" applyProtection="1" quotePrefix="1">
      <alignment vertical="center"/>
      <protection locked="0"/>
    </xf>
    <xf numFmtId="0" fontId="7" fillId="0" borderId="10" xfId="0" applyFont="1" applyFill="1" applyBorder="1" applyAlignment="1" applyProtection="1" quotePrefix="1">
      <alignment vertical="center"/>
      <protection locked="0"/>
    </xf>
    <xf numFmtId="172" fontId="7" fillId="0" borderId="10" xfId="0" applyNumberFormat="1" applyFont="1" applyBorder="1" applyAlignment="1">
      <alignment vertical="center"/>
    </xf>
    <xf numFmtId="0" fontId="7" fillId="41" borderId="14" xfId="0" applyFont="1" applyFill="1" applyBorder="1" applyAlignment="1">
      <alignment vertical="center"/>
    </xf>
    <xf numFmtId="0" fontId="7" fillId="41" borderId="15" xfId="0" applyFont="1" applyFill="1" applyBorder="1" applyAlignment="1">
      <alignment vertical="center"/>
    </xf>
    <xf numFmtId="0" fontId="7" fillId="41" borderId="16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40" borderId="10" xfId="0" applyFont="1" applyFill="1" applyBorder="1" applyAlignment="1" quotePrefix="1">
      <alignment vertical="center"/>
    </xf>
    <xf numFmtId="1" fontId="7" fillId="10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1" fontId="7" fillId="37" borderId="10" xfId="0" applyNumberFormat="1" applyFont="1" applyFill="1" applyBorder="1" applyAlignment="1">
      <alignment vertical="center"/>
    </xf>
    <xf numFmtId="0" fontId="7" fillId="40" borderId="10" xfId="0" applyFont="1" applyFill="1" applyBorder="1" applyAlignment="1" applyProtection="1">
      <alignment vertical="center"/>
      <protection/>
    </xf>
    <xf numFmtId="0" fontId="7" fillId="10" borderId="10" xfId="0" applyNumberFormat="1" applyFont="1" applyFill="1" applyBorder="1" applyAlignment="1">
      <alignment vertical="center"/>
    </xf>
    <xf numFmtId="174" fontId="7" fillId="40" borderId="10" xfId="0" applyNumberFormat="1" applyFont="1" applyFill="1" applyBorder="1" applyAlignment="1" applyProtection="1">
      <alignment vertical="center"/>
      <protection locked="0"/>
    </xf>
    <xf numFmtId="174" fontId="7" fillId="40" borderId="1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74" fontId="7" fillId="0" borderId="10" xfId="0" applyNumberFormat="1" applyFont="1" applyFill="1" applyBorder="1" applyAlignment="1" applyProtection="1">
      <alignment vertical="center"/>
      <protection locked="0"/>
    </xf>
    <xf numFmtId="174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 quotePrefix="1">
      <alignment vertical="center"/>
    </xf>
    <xf numFmtId="174" fontId="7" fillId="0" borderId="10" xfId="0" applyNumberFormat="1" applyFont="1" applyFill="1" applyBorder="1" applyAlignment="1" applyProtection="1" quotePrefix="1">
      <alignment vertical="center"/>
      <protection locked="0"/>
    </xf>
    <xf numFmtId="174" fontId="7" fillId="37" borderId="10" xfId="0" applyNumberFormat="1" applyFont="1" applyFill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175" fontId="7" fillId="40" borderId="10" xfId="0" applyNumberFormat="1" applyFont="1" applyFill="1" applyBorder="1" applyAlignment="1">
      <alignment vertical="center"/>
    </xf>
    <xf numFmtId="175" fontId="7" fillId="0" borderId="10" xfId="0" applyNumberFormat="1" applyFont="1" applyBorder="1" applyAlignment="1">
      <alignment vertical="center"/>
    </xf>
    <xf numFmtId="0" fontId="7" fillId="37" borderId="10" xfId="0" applyFont="1" applyFill="1" applyBorder="1" applyAlignment="1" applyProtection="1" quotePrefix="1">
      <alignment vertical="center"/>
      <protection locked="0"/>
    </xf>
    <xf numFmtId="0" fontId="7" fillId="37" borderId="10" xfId="0" applyNumberFormat="1" applyFont="1" applyFill="1" applyBorder="1" applyAlignment="1" applyProtection="1" quotePrefix="1">
      <alignment vertical="center"/>
      <protection locked="0"/>
    </xf>
    <xf numFmtId="172" fontId="7" fillId="37" borderId="10" xfId="0" applyNumberFormat="1" applyFont="1" applyFill="1" applyBorder="1" applyAlignment="1">
      <alignment vertical="center"/>
    </xf>
    <xf numFmtId="174" fontId="7" fillId="37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 quotePrefix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174" fontId="7" fillId="35" borderId="1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11" fillId="39" borderId="10" xfId="0" applyFont="1" applyFill="1" applyBorder="1" applyAlignment="1">
      <alignment horizontal="right" vertical="center"/>
    </xf>
    <xf numFmtId="0" fontId="11" fillId="39" borderId="10" xfId="0" applyFont="1" applyFill="1" applyBorder="1" applyAlignment="1">
      <alignment vertical="center"/>
    </xf>
    <xf numFmtId="172" fontId="11" fillId="39" borderId="10" xfId="0" applyNumberFormat="1" applyFont="1" applyFill="1" applyBorder="1" applyAlignment="1">
      <alignment vertical="center"/>
    </xf>
    <xf numFmtId="3" fontId="7" fillId="40" borderId="10" xfId="0" applyNumberFormat="1" applyFont="1" applyFill="1" applyBorder="1" applyAlignment="1" applyProtection="1" quotePrefix="1">
      <alignment vertical="center"/>
      <protection locked="0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right" vertical="center"/>
    </xf>
    <xf numFmtId="172" fontId="7" fillId="40" borderId="10" xfId="0" applyNumberFormat="1" applyFont="1" applyFill="1" applyBorder="1" applyAlignment="1">
      <alignment horizontal="right" vertical="center"/>
    </xf>
    <xf numFmtId="0" fontId="7" fillId="40" borderId="13" xfId="0" applyFont="1" applyFill="1" applyBorder="1" applyAlignment="1">
      <alignment horizontal="right" vertical="center"/>
    </xf>
    <xf numFmtId="0" fontId="7" fillId="40" borderId="10" xfId="0" applyNumberFormat="1" applyFont="1" applyFill="1" applyBorder="1" applyAlignment="1" applyProtection="1" quotePrefix="1">
      <alignment vertical="center"/>
      <protection locked="0"/>
    </xf>
    <xf numFmtId="2" fontId="7" fillId="40" borderId="10" xfId="0" applyNumberFormat="1" applyFont="1" applyFill="1" applyBorder="1" applyAlignment="1" quotePrefix="1">
      <alignment vertical="center"/>
    </xf>
    <xf numFmtId="2" fontId="7" fillId="40" borderId="1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2" fontId="13" fillId="33" borderId="19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37" borderId="13" xfId="0" applyFont="1" applyFill="1" applyBorder="1" applyAlignment="1" applyProtection="1">
      <alignment vertical="center"/>
      <protection/>
    </xf>
    <xf numFmtId="0" fontId="7" fillId="37" borderId="13" xfId="0" applyFont="1" applyFill="1" applyBorder="1" applyAlignment="1">
      <alignment vertical="center"/>
    </xf>
    <xf numFmtId="172" fontId="7" fillId="1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applyProtection="1" quotePrefix="1">
      <alignment vertical="center"/>
      <protection locked="0"/>
    </xf>
    <xf numFmtId="174" fontId="7" fillId="0" borderId="13" xfId="0" applyNumberFormat="1" applyFont="1" applyFill="1" applyBorder="1" applyAlignment="1" applyProtection="1">
      <alignment vertical="center"/>
      <protection locked="0"/>
    </xf>
    <xf numFmtId="174" fontId="7" fillId="37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56" fillId="40" borderId="1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5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37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172" fontId="18" fillId="0" borderId="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37" borderId="13" xfId="0" applyFont="1" applyFill="1" applyBorder="1" applyAlignment="1">
      <alignment horizontal="right" vertical="center"/>
    </xf>
    <xf numFmtId="172" fontId="7" fillId="37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vertical="center"/>
    </xf>
    <xf numFmtId="172" fontId="6" fillId="42" borderId="10" xfId="0" applyNumberFormat="1" applyFont="1" applyFill="1" applyBorder="1" applyAlignment="1">
      <alignment vertical="center"/>
    </xf>
    <xf numFmtId="172" fontId="6" fillId="42" borderId="10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2" fontId="13" fillId="33" borderId="21" xfId="0" applyNumberFormat="1" applyFont="1" applyFill="1" applyBorder="1" applyAlignment="1">
      <alignment horizontal="center" vertical="center"/>
    </xf>
    <xf numFmtId="172" fontId="13" fillId="33" borderId="18" xfId="0" applyNumberFormat="1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3" xfId="0" applyNumberFormat="1" applyFont="1" applyFill="1" applyBorder="1" applyAlignment="1">
      <alignment horizontal="center" vertical="center"/>
    </xf>
    <xf numFmtId="172" fontId="13" fillId="33" borderId="0" xfId="0" applyNumberFormat="1" applyFont="1" applyFill="1" applyBorder="1" applyAlignment="1">
      <alignment horizontal="center" vertical="center"/>
    </xf>
    <xf numFmtId="172" fontId="13" fillId="33" borderId="24" xfId="0" applyNumberFormat="1" applyFont="1" applyFill="1" applyBorder="1" applyAlignment="1">
      <alignment horizontal="center" vertical="center"/>
    </xf>
    <xf numFmtId="172" fontId="13" fillId="33" borderId="19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903"/>
          <c:h val="0.99575"/>
        </c:manualLayout>
      </c:layout>
      <c:lineChart>
        <c:grouping val="standard"/>
        <c:varyColors val="0"/>
        <c:ser>
          <c:idx val="1"/>
          <c:order val="0"/>
          <c:tx>
            <c:v>Appeared Boys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TS!#REF!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TS!#REF!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Passed Boys</c:v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TS!#REF!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TS!#REF!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Appeared Girls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TS!#REF!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TS!#REF!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Passed Girls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TS!#REF!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TS!#REF!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444277"/>
        <c:axId val="25127582"/>
      </c:line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582"/>
        <c:crosses val="autoZero"/>
        <c:auto val="1"/>
        <c:lblOffset val="100"/>
        <c:tickLblSkip val="1"/>
        <c:noMultiLvlLbl val="0"/>
      </c:catAx>
      <c:valAx>
        <c:axId val="25127582"/>
        <c:scaling>
          <c:orientation val="minMax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77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0925"/>
                <c:y val="0.117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43</xdr:row>
      <xdr:rowOff>0</xdr:rowOff>
    </xdr:from>
    <xdr:to>
      <xdr:col>35</xdr:col>
      <xdr:colOff>304800</xdr:colOff>
      <xdr:row>65</xdr:row>
      <xdr:rowOff>19050</xdr:rowOff>
    </xdr:to>
    <xdr:graphicFrame>
      <xdr:nvGraphicFramePr>
        <xdr:cNvPr id="1" name="Chart 8"/>
        <xdr:cNvGraphicFramePr/>
      </xdr:nvGraphicFramePr>
      <xdr:xfrm>
        <a:off x="19450050" y="11296650"/>
        <a:ext cx="4572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82"/>
  <sheetViews>
    <sheetView tabSelected="1"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6.140625" style="12" customWidth="1"/>
    <col min="2" max="2" width="34.421875" style="4" customWidth="1"/>
    <col min="3" max="3" width="11.00390625" style="4" customWidth="1"/>
    <col min="4" max="4" width="9.421875" style="4" customWidth="1"/>
    <col min="5" max="5" width="11.421875" style="48" customWidth="1"/>
    <col min="6" max="6" width="9.57421875" style="4" customWidth="1"/>
    <col min="7" max="7" width="9.28125" style="4" customWidth="1"/>
    <col min="8" max="8" width="11.00390625" style="48" customWidth="1"/>
    <col min="9" max="9" width="8.7109375" style="4" customWidth="1"/>
    <col min="10" max="10" width="7.8515625" style="4" customWidth="1"/>
    <col min="11" max="11" width="8.00390625" style="48" customWidth="1"/>
    <col min="12" max="12" width="9.140625" style="4" customWidth="1"/>
    <col min="13" max="13" width="10.00390625" style="4" customWidth="1"/>
    <col min="14" max="14" width="10.8515625" style="4" customWidth="1"/>
    <col min="15" max="15" width="7.421875" style="47" customWidth="1"/>
    <col min="16" max="16" width="7.7109375" style="47" customWidth="1"/>
    <col min="17" max="17" width="6.7109375" style="47" customWidth="1"/>
    <col min="18" max="18" width="9.421875" style="4" customWidth="1"/>
    <col min="19" max="19" width="7.8515625" style="4" customWidth="1"/>
    <col min="20" max="20" width="11.00390625" style="48" customWidth="1"/>
    <col min="21" max="21" width="7.8515625" style="4" customWidth="1"/>
    <col min="22" max="22" width="8.421875" style="4" customWidth="1"/>
    <col min="23" max="23" width="8.8515625" style="48" customWidth="1"/>
    <col min="24" max="24" width="8.140625" style="4" customWidth="1"/>
    <col min="25" max="25" width="7.7109375" style="4" customWidth="1"/>
    <col min="26" max="26" width="8.140625" style="48" customWidth="1"/>
    <col min="27" max="27" width="8.421875" style="4" customWidth="1"/>
    <col min="28" max="28" width="8.140625" style="4" customWidth="1"/>
    <col min="29" max="29" width="8.00390625" style="4" customWidth="1"/>
    <col min="30" max="31" width="6.8515625" style="47" customWidth="1"/>
    <col min="32" max="32" width="8.140625" style="47" customWidth="1"/>
    <col min="33" max="33" width="11.7109375" style="4" customWidth="1"/>
    <col min="34" max="34" width="9.57421875" style="4" customWidth="1"/>
    <col min="35" max="35" width="11.28125" style="4" customWidth="1"/>
    <col min="36" max="36" width="9.8515625" style="4" customWidth="1"/>
    <col min="37" max="37" width="10.421875" style="4" customWidth="1"/>
    <col min="38" max="38" width="10.57421875" style="4" customWidth="1"/>
    <col min="39" max="39" width="8.57421875" style="4" customWidth="1"/>
    <col min="40" max="40" width="8.8515625" style="4" customWidth="1"/>
    <col min="41" max="41" width="7.8515625" style="4" customWidth="1"/>
    <col min="42" max="42" width="9.421875" style="4" customWidth="1"/>
    <col min="43" max="43" width="9.421875" style="4" bestFit="1" customWidth="1"/>
    <col min="44" max="44" width="10.8515625" style="4" customWidth="1"/>
    <col min="45" max="45" width="6.28125" style="47" customWidth="1"/>
    <col min="46" max="47" width="5.57421875" style="47" customWidth="1"/>
    <col min="48" max="48" width="9.421875" style="4" customWidth="1"/>
    <col min="49" max="49" width="9.57421875" style="4" customWidth="1"/>
    <col min="50" max="50" width="9.28125" style="48" customWidth="1"/>
    <col min="51" max="51" width="10.00390625" style="4" customWidth="1"/>
    <col min="52" max="52" width="9.28125" style="4" bestFit="1" customWidth="1"/>
    <col min="53" max="53" width="9.7109375" style="48" customWidth="1"/>
    <col min="54" max="55" width="7.00390625" style="4" customWidth="1"/>
    <col min="56" max="56" width="7.7109375" style="48" customWidth="1"/>
    <col min="57" max="57" width="9.421875" style="4" customWidth="1"/>
    <col min="58" max="58" width="9.28125" style="4" bestFit="1" customWidth="1"/>
    <col min="59" max="59" width="10.28125" style="4" customWidth="1"/>
    <col min="60" max="60" width="7.140625" style="47" customWidth="1"/>
    <col min="61" max="61" width="6.8515625" style="47" customWidth="1"/>
    <col min="62" max="62" width="7.00390625" style="47" customWidth="1"/>
    <col min="63" max="63" width="8.8515625" style="4" customWidth="1"/>
    <col min="64" max="64" width="9.57421875" style="4" customWidth="1"/>
    <col min="65" max="65" width="9.28125" style="48" customWidth="1"/>
    <col min="66" max="66" width="9.00390625" style="4" customWidth="1"/>
    <col min="67" max="67" width="9.28125" style="4" bestFit="1" customWidth="1"/>
    <col min="68" max="68" width="8.8515625" style="48" customWidth="1"/>
    <col min="69" max="69" width="7.57421875" style="4" customWidth="1"/>
    <col min="70" max="70" width="7.7109375" style="4" customWidth="1"/>
    <col min="71" max="71" width="8.8515625" style="48" customWidth="1"/>
    <col min="72" max="72" width="9.421875" style="4" customWidth="1"/>
    <col min="73" max="73" width="7.8515625" style="4" customWidth="1"/>
    <col min="74" max="74" width="9.00390625" style="4" customWidth="1"/>
    <col min="75" max="75" width="6.28125" style="47" customWidth="1"/>
    <col min="76" max="77" width="6.8515625" style="47" customWidth="1"/>
    <col min="78" max="78" width="9.8515625" style="4" customWidth="1"/>
    <col min="79" max="79" width="9.57421875" style="4" customWidth="1"/>
    <col min="80" max="81" width="9.28125" style="4" customWidth="1"/>
    <col min="82" max="82" width="9.28125" style="4" bestFit="1" customWidth="1"/>
    <col min="83" max="83" width="9.421875" style="4" customWidth="1"/>
    <col min="84" max="84" width="7.57421875" style="4" customWidth="1"/>
    <col min="85" max="85" width="7.7109375" style="4" customWidth="1"/>
    <col min="86" max="86" width="8.140625" style="4" customWidth="1"/>
    <col min="87" max="87" width="9.7109375" style="4" customWidth="1"/>
    <col min="88" max="88" width="9.28125" style="4" bestFit="1" customWidth="1"/>
    <col min="89" max="89" width="10.57421875" style="4" customWidth="1"/>
    <col min="90" max="90" width="7.00390625" style="47" customWidth="1"/>
    <col min="91" max="92" width="6.8515625" style="47" customWidth="1"/>
    <col min="93" max="93" width="8.8515625" style="4" customWidth="1"/>
    <col min="94" max="94" width="9.57421875" style="4" customWidth="1"/>
    <col min="95" max="95" width="9.28125" style="48" customWidth="1"/>
    <col min="96" max="97" width="8.421875" style="4" customWidth="1"/>
    <col min="98" max="98" width="8.8515625" style="48" customWidth="1"/>
    <col min="99" max="99" width="7.57421875" style="4" customWidth="1"/>
    <col min="100" max="100" width="6.7109375" style="4" customWidth="1"/>
    <col min="101" max="101" width="7.7109375" style="48" customWidth="1"/>
    <col min="102" max="102" width="9.421875" style="4" customWidth="1"/>
    <col min="103" max="103" width="9.28125" style="4" bestFit="1" customWidth="1"/>
    <col min="104" max="104" width="9.7109375" style="49" customWidth="1"/>
    <col min="105" max="107" width="6.8515625" style="47" customWidth="1"/>
    <col min="108" max="108" width="8.8515625" style="4" customWidth="1"/>
    <col min="109" max="109" width="9.57421875" style="4" customWidth="1"/>
    <col min="110" max="110" width="9.28125" style="48" customWidth="1"/>
    <col min="111" max="111" width="9.00390625" style="4" customWidth="1"/>
    <col min="112" max="112" width="9.28125" style="4" bestFit="1" customWidth="1"/>
    <col min="113" max="113" width="9.421875" style="48" customWidth="1"/>
    <col min="114" max="114" width="7.57421875" style="4" customWidth="1"/>
    <col min="115" max="115" width="7.7109375" style="4" customWidth="1"/>
    <col min="116" max="116" width="8.8515625" style="48" customWidth="1"/>
    <col min="117" max="117" width="8.140625" style="4" customWidth="1"/>
    <col min="118" max="118" width="7.7109375" style="4" customWidth="1"/>
    <col min="119" max="119" width="8.57421875" style="4" customWidth="1"/>
    <col min="120" max="122" width="6.8515625" style="47" customWidth="1"/>
    <col min="123" max="123" width="8.8515625" style="4" customWidth="1"/>
    <col min="124" max="124" width="9.57421875" style="4" customWidth="1"/>
    <col min="125" max="125" width="9.28125" style="4" customWidth="1"/>
    <col min="126" max="126" width="9.00390625" style="4" customWidth="1"/>
    <col min="127" max="127" width="9.28125" style="4" bestFit="1" customWidth="1"/>
    <col min="128" max="128" width="8.8515625" style="4" customWidth="1"/>
    <col min="129" max="129" width="7.57421875" style="4" customWidth="1"/>
    <col min="130" max="130" width="7.7109375" style="4" customWidth="1"/>
    <col min="131" max="131" width="7.28125" style="4" customWidth="1"/>
    <col min="132" max="132" width="8.57421875" style="4" customWidth="1"/>
    <col min="133" max="133" width="9.28125" style="4" bestFit="1" customWidth="1"/>
    <col min="134" max="134" width="8.28125" style="4" customWidth="1"/>
    <col min="135" max="137" width="6.8515625" style="4" customWidth="1"/>
    <col min="138" max="139" width="9.57421875" style="4" customWidth="1"/>
    <col min="140" max="140" width="11.00390625" style="4" customWidth="1"/>
    <col min="141" max="142" width="8.7109375" style="4" customWidth="1"/>
    <col min="143" max="143" width="9.57421875" style="48" customWidth="1"/>
    <col min="144" max="144" width="10.28125" style="4" customWidth="1"/>
    <col min="145" max="145" width="9.421875" style="4" customWidth="1"/>
    <col min="146" max="146" width="9.57421875" style="48" customWidth="1"/>
    <col min="147" max="152" width="8.140625" style="4" customWidth="1"/>
    <col min="153" max="155" width="9.57421875" style="4" customWidth="1"/>
    <col min="156" max="157" width="8.7109375" style="4" customWidth="1"/>
    <col min="158" max="158" width="9.57421875" style="48" customWidth="1"/>
    <col min="159" max="160" width="8.7109375" style="4" customWidth="1"/>
    <col min="161" max="161" width="9.57421875" style="48" customWidth="1"/>
    <col min="162" max="164" width="8.140625" style="4" customWidth="1"/>
    <col min="165" max="165" width="5.7109375" style="4" customWidth="1"/>
    <col min="166" max="166" width="7.421875" style="4" customWidth="1"/>
    <col min="167" max="167" width="8.00390625" style="4" customWidth="1"/>
    <col min="168" max="170" width="9.57421875" style="4" customWidth="1"/>
    <col min="171" max="172" width="8.7109375" style="4" customWidth="1"/>
    <col min="173" max="173" width="9.57421875" style="48" customWidth="1"/>
    <col min="174" max="175" width="8.7109375" style="4" customWidth="1"/>
    <col min="176" max="176" width="9.57421875" style="48" customWidth="1"/>
    <col min="177" max="177" width="6.8515625" style="4" customWidth="1"/>
    <col min="178" max="178" width="7.00390625" style="4" customWidth="1"/>
    <col min="179" max="179" width="6.8515625" style="4" customWidth="1"/>
    <col min="180" max="181" width="8.7109375" style="4" bestFit="1" customWidth="1"/>
    <col min="182" max="182" width="6.7109375" style="4" customWidth="1"/>
    <col min="183" max="16384" width="9.140625" style="4" customWidth="1"/>
  </cols>
  <sheetData>
    <row r="1" spans="1:176" ht="18" customHeight="1">
      <c r="A1" s="4"/>
      <c r="B1" s="5"/>
      <c r="C1" s="20" t="s">
        <v>44</v>
      </c>
      <c r="D1" s="20"/>
      <c r="E1" s="50"/>
      <c r="F1" s="20"/>
      <c r="G1" s="20"/>
      <c r="H1" s="50"/>
      <c r="I1" s="20"/>
      <c r="J1" s="20"/>
      <c r="K1" s="50"/>
      <c r="L1" s="20"/>
      <c r="M1" s="20"/>
      <c r="N1" s="20"/>
      <c r="O1" s="50"/>
      <c r="P1" s="50"/>
      <c r="Q1" s="50"/>
      <c r="R1" s="189" t="s">
        <v>44</v>
      </c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 t="s">
        <v>44</v>
      </c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 t="s">
        <v>44</v>
      </c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 t="s">
        <v>44</v>
      </c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 t="s">
        <v>44</v>
      </c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 t="s">
        <v>44</v>
      </c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 t="s">
        <v>44</v>
      </c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 t="s">
        <v>44</v>
      </c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20" t="s">
        <v>44</v>
      </c>
      <c r="EI1" s="20"/>
      <c r="EJ1" s="20"/>
      <c r="EM1" s="49"/>
      <c r="EP1" s="49"/>
      <c r="EW1" s="20" t="s">
        <v>44</v>
      </c>
      <c r="EX1" s="20"/>
      <c r="EY1" s="20"/>
      <c r="FB1" s="49"/>
      <c r="FE1" s="49"/>
      <c r="FL1" s="20" t="s">
        <v>44</v>
      </c>
      <c r="FM1" s="20"/>
      <c r="FN1" s="20"/>
      <c r="FQ1" s="49"/>
      <c r="FT1" s="49"/>
    </row>
    <row r="2" spans="2:182" s="6" customFormat="1" ht="15.75" customHeight="1">
      <c r="B2" s="7"/>
      <c r="C2" s="190" t="s">
        <v>13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 t="s">
        <v>14</v>
      </c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 t="s">
        <v>45</v>
      </c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 t="s">
        <v>15</v>
      </c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 t="s">
        <v>16</v>
      </c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 t="s">
        <v>46</v>
      </c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 t="s">
        <v>17</v>
      </c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 t="s">
        <v>18</v>
      </c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 t="s">
        <v>47</v>
      </c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24" t="s">
        <v>48</v>
      </c>
      <c r="EI2" s="24"/>
      <c r="EJ2" s="24"/>
      <c r="EK2" s="24"/>
      <c r="EL2" s="24"/>
      <c r="EM2" s="53"/>
      <c r="EN2" s="24"/>
      <c r="EO2" s="24"/>
      <c r="EP2" s="53"/>
      <c r="EQ2" s="24"/>
      <c r="ER2" s="24"/>
      <c r="ES2" s="24"/>
      <c r="ET2" s="24"/>
      <c r="EU2" s="24"/>
      <c r="EV2" s="24"/>
      <c r="EW2" s="188" t="s">
        <v>49</v>
      </c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 t="s">
        <v>50</v>
      </c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</row>
    <row r="3" spans="1:182" ht="14.25" customHeight="1">
      <c r="A3" s="192" t="s">
        <v>19</v>
      </c>
      <c r="B3" s="191" t="s">
        <v>36</v>
      </c>
      <c r="C3" s="191" t="s">
        <v>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3" t="s">
        <v>4</v>
      </c>
      <c r="P3" s="193"/>
      <c r="Q3" s="193"/>
      <c r="R3" s="191" t="s">
        <v>1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3" t="s">
        <v>4</v>
      </c>
      <c r="AE3" s="193"/>
      <c r="AF3" s="193"/>
      <c r="AG3" s="191" t="s">
        <v>1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3" t="s">
        <v>4</v>
      </c>
      <c r="AT3" s="193"/>
      <c r="AU3" s="193"/>
      <c r="AV3" s="191" t="s">
        <v>1</v>
      </c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3" t="s">
        <v>4</v>
      </c>
      <c r="BI3" s="193"/>
      <c r="BJ3" s="193"/>
      <c r="BK3" s="191" t="s">
        <v>1</v>
      </c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3" t="s">
        <v>4</v>
      </c>
      <c r="BX3" s="193"/>
      <c r="BY3" s="193"/>
      <c r="BZ3" s="191" t="s">
        <v>1</v>
      </c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3" t="s">
        <v>4</v>
      </c>
      <c r="CM3" s="193"/>
      <c r="CN3" s="193"/>
      <c r="CO3" s="191" t="s">
        <v>1</v>
      </c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3" t="s">
        <v>4</v>
      </c>
      <c r="DB3" s="193"/>
      <c r="DC3" s="193"/>
      <c r="DD3" s="191" t="s">
        <v>1</v>
      </c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3" t="s">
        <v>4</v>
      </c>
      <c r="DQ3" s="193"/>
      <c r="DR3" s="193"/>
      <c r="DS3" s="191" t="s">
        <v>1</v>
      </c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3" t="s">
        <v>4</v>
      </c>
      <c r="EF3" s="193"/>
      <c r="EG3" s="193"/>
      <c r="EH3" s="179" t="s">
        <v>31</v>
      </c>
      <c r="EI3" s="180"/>
      <c r="EJ3" s="181"/>
      <c r="EK3" s="179" t="s">
        <v>32</v>
      </c>
      <c r="EL3" s="180"/>
      <c r="EM3" s="180"/>
      <c r="EN3" s="180"/>
      <c r="EO3" s="180"/>
      <c r="EP3" s="181"/>
      <c r="EQ3" s="179" t="s">
        <v>30</v>
      </c>
      <c r="ER3" s="180"/>
      <c r="ES3" s="180"/>
      <c r="ET3" s="180"/>
      <c r="EU3" s="180"/>
      <c r="EV3" s="181"/>
      <c r="EW3" s="179" t="s">
        <v>31</v>
      </c>
      <c r="EX3" s="180"/>
      <c r="EY3" s="181"/>
      <c r="EZ3" s="179" t="s">
        <v>32</v>
      </c>
      <c r="FA3" s="180"/>
      <c r="FB3" s="180"/>
      <c r="FC3" s="180"/>
      <c r="FD3" s="180"/>
      <c r="FE3" s="181"/>
      <c r="FF3" s="179" t="s">
        <v>30</v>
      </c>
      <c r="FG3" s="180"/>
      <c r="FH3" s="180"/>
      <c r="FI3" s="180"/>
      <c r="FJ3" s="180"/>
      <c r="FK3" s="181"/>
      <c r="FL3" s="179" t="s">
        <v>31</v>
      </c>
      <c r="FM3" s="180"/>
      <c r="FN3" s="181"/>
      <c r="FO3" s="179" t="s">
        <v>32</v>
      </c>
      <c r="FP3" s="180"/>
      <c r="FQ3" s="180"/>
      <c r="FR3" s="180"/>
      <c r="FS3" s="180"/>
      <c r="FT3" s="181"/>
      <c r="FU3" s="179" t="s">
        <v>30</v>
      </c>
      <c r="FV3" s="180"/>
      <c r="FW3" s="180"/>
      <c r="FX3" s="180"/>
      <c r="FY3" s="180"/>
      <c r="FZ3" s="181"/>
    </row>
    <row r="4" spans="1:182" ht="14.25">
      <c r="A4" s="192"/>
      <c r="B4" s="191"/>
      <c r="C4" s="191" t="s">
        <v>2</v>
      </c>
      <c r="D4" s="191"/>
      <c r="E4" s="191"/>
      <c r="F4" s="191" t="s">
        <v>3</v>
      </c>
      <c r="G4" s="191"/>
      <c r="H4" s="191"/>
      <c r="I4" s="191"/>
      <c r="J4" s="191"/>
      <c r="K4" s="191"/>
      <c r="L4" s="191"/>
      <c r="M4" s="191"/>
      <c r="N4" s="191"/>
      <c r="O4" s="193"/>
      <c r="P4" s="193"/>
      <c r="Q4" s="193"/>
      <c r="R4" s="191" t="s">
        <v>2</v>
      </c>
      <c r="S4" s="191"/>
      <c r="T4" s="191"/>
      <c r="U4" s="191" t="s">
        <v>3</v>
      </c>
      <c r="V4" s="191"/>
      <c r="W4" s="191"/>
      <c r="X4" s="191"/>
      <c r="Y4" s="191"/>
      <c r="Z4" s="191"/>
      <c r="AA4" s="191"/>
      <c r="AB4" s="191"/>
      <c r="AC4" s="191"/>
      <c r="AD4" s="193"/>
      <c r="AE4" s="193"/>
      <c r="AF4" s="193"/>
      <c r="AG4" s="191" t="s">
        <v>2</v>
      </c>
      <c r="AH4" s="191"/>
      <c r="AI4" s="191"/>
      <c r="AJ4" s="191" t="s">
        <v>3</v>
      </c>
      <c r="AK4" s="191"/>
      <c r="AL4" s="191"/>
      <c r="AM4" s="191"/>
      <c r="AN4" s="191"/>
      <c r="AO4" s="191"/>
      <c r="AP4" s="191"/>
      <c r="AQ4" s="191"/>
      <c r="AR4" s="191"/>
      <c r="AS4" s="193"/>
      <c r="AT4" s="193"/>
      <c r="AU4" s="193"/>
      <c r="AV4" s="191" t="s">
        <v>2</v>
      </c>
      <c r="AW4" s="191"/>
      <c r="AX4" s="191"/>
      <c r="AY4" s="191" t="s">
        <v>3</v>
      </c>
      <c r="AZ4" s="191"/>
      <c r="BA4" s="191"/>
      <c r="BB4" s="191"/>
      <c r="BC4" s="191"/>
      <c r="BD4" s="191"/>
      <c r="BE4" s="191"/>
      <c r="BF4" s="191"/>
      <c r="BG4" s="191"/>
      <c r="BH4" s="193"/>
      <c r="BI4" s="193"/>
      <c r="BJ4" s="193"/>
      <c r="BK4" s="191" t="s">
        <v>2</v>
      </c>
      <c r="BL4" s="191"/>
      <c r="BM4" s="191"/>
      <c r="BN4" s="191" t="s">
        <v>3</v>
      </c>
      <c r="BO4" s="191"/>
      <c r="BP4" s="191"/>
      <c r="BQ4" s="191"/>
      <c r="BR4" s="191"/>
      <c r="BS4" s="191"/>
      <c r="BT4" s="191"/>
      <c r="BU4" s="191"/>
      <c r="BV4" s="191"/>
      <c r="BW4" s="193"/>
      <c r="BX4" s="193"/>
      <c r="BY4" s="193"/>
      <c r="BZ4" s="191" t="s">
        <v>2</v>
      </c>
      <c r="CA4" s="191"/>
      <c r="CB4" s="191"/>
      <c r="CC4" s="191" t="s">
        <v>3</v>
      </c>
      <c r="CD4" s="191"/>
      <c r="CE4" s="191"/>
      <c r="CF4" s="191"/>
      <c r="CG4" s="191"/>
      <c r="CH4" s="191"/>
      <c r="CI4" s="191"/>
      <c r="CJ4" s="191"/>
      <c r="CK4" s="191"/>
      <c r="CL4" s="193"/>
      <c r="CM4" s="193"/>
      <c r="CN4" s="193"/>
      <c r="CO4" s="191" t="s">
        <v>2</v>
      </c>
      <c r="CP4" s="191"/>
      <c r="CQ4" s="191"/>
      <c r="CR4" s="191" t="s">
        <v>3</v>
      </c>
      <c r="CS4" s="191"/>
      <c r="CT4" s="191"/>
      <c r="CU4" s="191"/>
      <c r="CV4" s="191"/>
      <c r="CW4" s="191"/>
      <c r="CX4" s="191"/>
      <c r="CY4" s="191"/>
      <c r="CZ4" s="191"/>
      <c r="DA4" s="193"/>
      <c r="DB4" s="193"/>
      <c r="DC4" s="193"/>
      <c r="DD4" s="191" t="s">
        <v>2</v>
      </c>
      <c r="DE4" s="191"/>
      <c r="DF4" s="191"/>
      <c r="DG4" s="191" t="s">
        <v>3</v>
      </c>
      <c r="DH4" s="191"/>
      <c r="DI4" s="191"/>
      <c r="DJ4" s="191"/>
      <c r="DK4" s="191"/>
      <c r="DL4" s="191"/>
      <c r="DM4" s="191"/>
      <c r="DN4" s="191"/>
      <c r="DO4" s="191"/>
      <c r="DP4" s="193"/>
      <c r="DQ4" s="193"/>
      <c r="DR4" s="193"/>
      <c r="DS4" s="191" t="s">
        <v>2</v>
      </c>
      <c r="DT4" s="191"/>
      <c r="DU4" s="191"/>
      <c r="DV4" s="191" t="s">
        <v>3</v>
      </c>
      <c r="DW4" s="191"/>
      <c r="DX4" s="191"/>
      <c r="DY4" s="191"/>
      <c r="DZ4" s="191"/>
      <c r="EA4" s="191"/>
      <c r="EB4" s="191"/>
      <c r="EC4" s="191"/>
      <c r="ED4" s="191"/>
      <c r="EE4" s="193"/>
      <c r="EF4" s="193"/>
      <c r="EG4" s="193"/>
      <c r="EH4" s="182"/>
      <c r="EI4" s="183"/>
      <c r="EJ4" s="184"/>
      <c r="EK4" s="185"/>
      <c r="EL4" s="186"/>
      <c r="EM4" s="186"/>
      <c r="EN4" s="186"/>
      <c r="EO4" s="186"/>
      <c r="EP4" s="187"/>
      <c r="EQ4" s="185"/>
      <c r="ER4" s="186"/>
      <c r="ES4" s="186"/>
      <c r="ET4" s="186"/>
      <c r="EU4" s="186"/>
      <c r="EV4" s="187"/>
      <c r="EW4" s="182"/>
      <c r="EX4" s="183"/>
      <c r="EY4" s="184"/>
      <c r="EZ4" s="185"/>
      <c r="FA4" s="186"/>
      <c r="FB4" s="186"/>
      <c r="FC4" s="186"/>
      <c r="FD4" s="186"/>
      <c r="FE4" s="187"/>
      <c r="FF4" s="185"/>
      <c r="FG4" s="186"/>
      <c r="FH4" s="186"/>
      <c r="FI4" s="186"/>
      <c r="FJ4" s="186"/>
      <c r="FK4" s="187"/>
      <c r="FL4" s="182"/>
      <c r="FM4" s="183"/>
      <c r="FN4" s="184"/>
      <c r="FO4" s="185"/>
      <c r="FP4" s="186"/>
      <c r="FQ4" s="186"/>
      <c r="FR4" s="186"/>
      <c r="FS4" s="186"/>
      <c r="FT4" s="187"/>
      <c r="FU4" s="185"/>
      <c r="FV4" s="186"/>
      <c r="FW4" s="186"/>
      <c r="FX4" s="186"/>
      <c r="FY4" s="186"/>
      <c r="FZ4" s="187"/>
    </row>
    <row r="5" spans="1:182" ht="14.25" customHeight="1">
      <c r="A5" s="192"/>
      <c r="B5" s="191"/>
      <c r="C5" s="191"/>
      <c r="D5" s="191"/>
      <c r="E5" s="191"/>
      <c r="F5" s="191" t="s">
        <v>20</v>
      </c>
      <c r="G5" s="191"/>
      <c r="H5" s="191"/>
      <c r="I5" s="191" t="s">
        <v>21</v>
      </c>
      <c r="J5" s="191"/>
      <c r="K5" s="191"/>
      <c r="L5" s="191" t="s">
        <v>22</v>
      </c>
      <c r="M5" s="191"/>
      <c r="N5" s="191"/>
      <c r="O5" s="193"/>
      <c r="P5" s="193"/>
      <c r="Q5" s="193"/>
      <c r="R5" s="191"/>
      <c r="S5" s="191"/>
      <c r="T5" s="191"/>
      <c r="U5" s="191" t="s">
        <v>20</v>
      </c>
      <c r="V5" s="191"/>
      <c r="W5" s="191"/>
      <c r="X5" s="191" t="s">
        <v>21</v>
      </c>
      <c r="Y5" s="191"/>
      <c r="Z5" s="191"/>
      <c r="AA5" s="191" t="s">
        <v>22</v>
      </c>
      <c r="AB5" s="191"/>
      <c r="AC5" s="191"/>
      <c r="AD5" s="193"/>
      <c r="AE5" s="193"/>
      <c r="AF5" s="193"/>
      <c r="AG5" s="191"/>
      <c r="AH5" s="191"/>
      <c r="AI5" s="191"/>
      <c r="AJ5" s="191" t="s">
        <v>20</v>
      </c>
      <c r="AK5" s="191"/>
      <c r="AL5" s="191"/>
      <c r="AM5" s="191" t="s">
        <v>21</v>
      </c>
      <c r="AN5" s="191"/>
      <c r="AO5" s="191"/>
      <c r="AP5" s="191" t="s">
        <v>22</v>
      </c>
      <c r="AQ5" s="191"/>
      <c r="AR5" s="191"/>
      <c r="AS5" s="193"/>
      <c r="AT5" s="193"/>
      <c r="AU5" s="193"/>
      <c r="AV5" s="191"/>
      <c r="AW5" s="191"/>
      <c r="AX5" s="191"/>
      <c r="AY5" s="191" t="s">
        <v>20</v>
      </c>
      <c r="AZ5" s="191"/>
      <c r="BA5" s="191"/>
      <c r="BB5" s="191" t="s">
        <v>21</v>
      </c>
      <c r="BC5" s="191"/>
      <c r="BD5" s="191"/>
      <c r="BE5" s="191" t="s">
        <v>22</v>
      </c>
      <c r="BF5" s="191"/>
      <c r="BG5" s="191"/>
      <c r="BH5" s="193"/>
      <c r="BI5" s="193"/>
      <c r="BJ5" s="193"/>
      <c r="BK5" s="191"/>
      <c r="BL5" s="191"/>
      <c r="BM5" s="191"/>
      <c r="BN5" s="191" t="s">
        <v>20</v>
      </c>
      <c r="BO5" s="191"/>
      <c r="BP5" s="191"/>
      <c r="BQ5" s="191" t="s">
        <v>21</v>
      </c>
      <c r="BR5" s="191"/>
      <c r="BS5" s="191"/>
      <c r="BT5" s="191" t="s">
        <v>22</v>
      </c>
      <c r="BU5" s="191"/>
      <c r="BV5" s="191"/>
      <c r="BW5" s="193"/>
      <c r="BX5" s="193"/>
      <c r="BY5" s="193"/>
      <c r="BZ5" s="191"/>
      <c r="CA5" s="191"/>
      <c r="CB5" s="191"/>
      <c r="CC5" s="191" t="s">
        <v>20</v>
      </c>
      <c r="CD5" s="191"/>
      <c r="CE5" s="191"/>
      <c r="CF5" s="191" t="s">
        <v>21</v>
      </c>
      <c r="CG5" s="191"/>
      <c r="CH5" s="191"/>
      <c r="CI5" s="191" t="s">
        <v>22</v>
      </c>
      <c r="CJ5" s="191"/>
      <c r="CK5" s="191"/>
      <c r="CL5" s="193"/>
      <c r="CM5" s="193"/>
      <c r="CN5" s="193"/>
      <c r="CO5" s="191"/>
      <c r="CP5" s="191"/>
      <c r="CQ5" s="191"/>
      <c r="CR5" s="191" t="s">
        <v>20</v>
      </c>
      <c r="CS5" s="191"/>
      <c r="CT5" s="191"/>
      <c r="CU5" s="191" t="s">
        <v>21</v>
      </c>
      <c r="CV5" s="191"/>
      <c r="CW5" s="191"/>
      <c r="CX5" s="191" t="s">
        <v>22</v>
      </c>
      <c r="CY5" s="191"/>
      <c r="CZ5" s="191"/>
      <c r="DA5" s="193"/>
      <c r="DB5" s="193"/>
      <c r="DC5" s="193"/>
      <c r="DD5" s="191"/>
      <c r="DE5" s="191"/>
      <c r="DF5" s="191"/>
      <c r="DG5" s="191" t="s">
        <v>20</v>
      </c>
      <c r="DH5" s="191"/>
      <c r="DI5" s="191"/>
      <c r="DJ5" s="191" t="s">
        <v>21</v>
      </c>
      <c r="DK5" s="191"/>
      <c r="DL5" s="191"/>
      <c r="DM5" s="191" t="s">
        <v>22</v>
      </c>
      <c r="DN5" s="191"/>
      <c r="DO5" s="191"/>
      <c r="DP5" s="193"/>
      <c r="DQ5" s="193"/>
      <c r="DR5" s="193"/>
      <c r="DS5" s="191"/>
      <c r="DT5" s="191"/>
      <c r="DU5" s="191"/>
      <c r="DV5" s="191" t="s">
        <v>20</v>
      </c>
      <c r="DW5" s="191"/>
      <c r="DX5" s="191"/>
      <c r="DY5" s="191" t="s">
        <v>21</v>
      </c>
      <c r="DZ5" s="191"/>
      <c r="EA5" s="191"/>
      <c r="EB5" s="191" t="s">
        <v>22</v>
      </c>
      <c r="EC5" s="191"/>
      <c r="ED5" s="191"/>
      <c r="EE5" s="193"/>
      <c r="EF5" s="193"/>
      <c r="EG5" s="193"/>
      <c r="EH5" s="185"/>
      <c r="EI5" s="186"/>
      <c r="EJ5" s="187"/>
      <c r="EK5" s="176" t="s">
        <v>33</v>
      </c>
      <c r="EL5" s="177"/>
      <c r="EM5" s="178"/>
      <c r="EN5" s="176" t="s">
        <v>34</v>
      </c>
      <c r="EO5" s="177"/>
      <c r="EP5" s="178"/>
      <c r="EQ5" s="176" t="s">
        <v>33</v>
      </c>
      <c r="ER5" s="177"/>
      <c r="ES5" s="178"/>
      <c r="ET5" s="176" t="s">
        <v>34</v>
      </c>
      <c r="EU5" s="177"/>
      <c r="EV5" s="178"/>
      <c r="EW5" s="185"/>
      <c r="EX5" s="186"/>
      <c r="EY5" s="187"/>
      <c r="EZ5" s="176" t="s">
        <v>33</v>
      </c>
      <c r="FA5" s="177"/>
      <c r="FB5" s="178"/>
      <c r="FC5" s="176" t="s">
        <v>34</v>
      </c>
      <c r="FD5" s="177"/>
      <c r="FE5" s="178"/>
      <c r="FF5" s="176" t="s">
        <v>33</v>
      </c>
      <c r="FG5" s="177"/>
      <c r="FH5" s="178"/>
      <c r="FI5" s="176" t="s">
        <v>34</v>
      </c>
      <c r="FJ5" s="177"/>
      <c r="FK5" s="178"/>
      <c r="FL5" s="185"/>
      <c r="FM5" s="186"/>
      <c r="FN5" s="187"/>
      <c r="FO5" s="176" t="s">
        <v>33</v>
      </c>
      <c r="FP5" s="177"/>
      <c r="FQ5" s="178"/>
      <c r="FR5" s="176" t="s">
        <v>34</v>
      </c>
      <c r="FS5" s="177"/>
      <c r="FT5" s="178"/>
      <c r="FU5" s="176" t="s">
        <v>33</v>
      </c>
      <c r="FV5" s="177"/>
      <c r="FW5" s="178"/>
      <c r="FX5" s="176" t="s">
        <v>34</v>
      </c>
      <c r="FY5" s="177"/>
      <c r="FZ5" s="178"/>
    </row>
    <row r="6" spans="1:182" ht="14.25">
      <c r="A6" s="192"/>
      <c r="B6" s="191"/>
      <c r="C6" s="8" t="s">
        <v>5</v>
      </c>
      <c r="D6" s="8" t="s">
        <v>6</v>
      </c>
      <c r="E6" s="54" t="s">
        <v>7</v>
      </c>
      <c r="F6" s="8" t="s">
        <v>5</v>
      </c>
      <c r="G6" s="8" t="s">
        <v>6</v>
      </c>
      <c r="H6" s="54" t="s">
        <v>7</v>
      </c>
      <c r="I6" s="8" t="s">
        <v>5</v>
      </c>
      <c r="J6" s="8" t="s">
        <v>6</v>
      </c>
      <c r="K6" s="56" t="s">
        <v>7</v>
      </c>
      <c r="L6" s="8" t="s">
        <v>5</v>
      </c>
      <c r="M6" s="8" t="s">
        <v>6</v>
      </c>
      <c r="N6" s="8" t="s">
        <v>7</v>
      </c>
      <c r="O6" s="62" t="s">
        <v>5</v>
      </c>
      <c r="P6" s="62" t="s">
        <v>6</v>
      </c>
      <c r="Q6" s="62" t="s">
        <v>7</v>
      </c>
      <c r="R6" s="8" t="s">
        <v>5</v>
      </c>
      <c r="S6" s="8" t="s">
        <v>6</v>
      </c>
      <c r="T6" s="56" t="s">
        <v>7</v>
      </c>
      <c r="U6" s="8" t="s">
        <v>5</v>
      </c>
      <c r="V6" s="8" t="s">
        <v>6</v>
      </c>
      <c r="W6" s="56" t="s">
        <v>7</v>
      </c>
      <c r="X6" s="8" t="s">
        <v>5</v>
      </c>
      <c r="Y6" s="8" t="s">
        <v>6</v>
      </c>
      <c r="Z6" s="56" t="s">
        <v>7</v>
      </c>
      <c r="AA6" s="8" t="s">
        <v>5</v>
      </c>
      <c r="AB6" s="8" t="s">
        <v>6</v>
      </c>
      <c r="AC6" s="8" t="s">
        <v>7</v>
      </c>
      <c r="AD6" s="45" t="s">
        <v>5</v>
      </c>
      <c r="AE6" s="45" t="s">
        <v>6</v>
      </c>
      <c r="AF6" s="45" t="s">
        <v>7</v>
      </c>
      <c r="AG6" s="8" t="s">
        <v>5</v>
      </c>
      <c r="AH6" s="8" t="s">
        <v>6</v>
      </c>
      <c r="AI6" s="8" t="s">
        <v>7</v>
      </c>
      <c r="AJ6" s="8" t="s">
        <v>5</v>
      </c>
      <c r="AK6" s="8" t="s">
        <v>6</v>
      </c>
      <c r="AL6" s="8" t="s">
        <v>7</v>
      </c>
      <c r="AM6" s="8" t="s">
        <v>5</v>
      </c>
      <c r="AN6" s="8" t="s">
        <v>6</v>
      </c>
      <c r="AO6" s="8" t="s">
        <v>7</v>
      </c>
      <c r="AP6" s="8" t="s">
        <v>5</v>
      </c>
      <c r="AQ6" s="8" t="s">
        <v>6</v>
      </c>
      <c r="AR6" s="8" t="s">
        <v>7</v>
      </c>
      <c r="AS6" s="45" t="s">
        <v>5</v>
      </c>
      <c r="AT6" s="45" t="s">
        <v>6</v>
      </c>
      <c r="AU6" s="45" t="s">
        <v>7</v>
      </c>
      <c r="AV6" s="8" t="s">
        <v>5</v>
      </c>
      <c r="AW6" s="8" t="s">
        <v>6</v>
      </c>
      <c r="AX6" s="56" t="s">
        <v>7</v>
      </c>
      <c r="AY6" s="8" t="s">
        <v>5</v>
      </c>
      <c r="AZ6" s="8" t="s">
        <v>6</v>
      </c>
      <c r="BA6" s="56" t="s">
        <v>7</v>
      </c>
      <c r="BB6" s="8" t="s">
        <v>5</v>
      </c>
      <c r="BC6" s="8" t="s">
        <v>6</v>
      </c>
      <c r="BD6" s="56" t="s">
        <v>7</v>
      </c>
      <c r="BE6" s="8" t="s">
        <v>5</v>
      </c>
      <c r="BF6" s="8" t="s">
        <v>6</v>
      </c>
      <c r="BG6" s="8" t="s">
        <v>7</v>
      </c>
      <c r="BH6" s="45" t="s">
        <v>5</v>
      </c>
      <c r="BI6" s="45" t="s">
        <v>6</v>
      </c>
      <c r="BJ6" s="45" t="s">
        <v>7</v>
      </c>
      <c r="BK6" s="8" t="s">
        <v>5</v>
      </c>
      <c r="BL6" s="8" t="s">
        <v>6</v>
      </c>
      <c r="BM6" s="56" t="s">
        <v>7</v>
      </c>
      <c r="BN6" s="8" t="s">
        <v>5</v>
      </c>
      <c r="BO6" s="8" t="s">
        <v>6</v>
      </c>
      <c r="BP6" s="56" t="s">
        <v>7</v>
      </c>
      <c r="BQ6" s="8" t="s">
        <v>5</v>
      </c>
      <c r="BR6" s="8" t="s">
        <v>6</v>
      </c>
      <c r="BS6" s="56" t="s">
        <v>7</v>
      </c>
      <c r="BT6" s="8" t="s">
        <v>5</v>
      </c>
      <c r="BU6" s="8" t="s">
        <v>6</v>
      </c>
      <c r="BV6" s="8" t="s">
        <v>7</v>
      </c>
      <c r="BW6" s="45" t="s">
        <v>5</v>
      </c>
      <c r="BX6" s="45" t="s">
        <v>6</v>
      </c>
      <c r="BY6" s="45" t="s">
        <v>7</v>
      </c>
      <c r="BZ6" s="8" t="s">
        <v>5</v>
      </c>
      <c r="CA6" s="8" t="s">
        <v>6</v>
      </c>
      <c r="CB6" s="8" t="s">
        <v>7</v>
      </c>
      <c r="CC6" s="8" t="s">
        <v>5</v>
      </c>
      <c r="CD6" s="8" t="s">
        <v>6</v>
      </c>
      <c r="CE6" s="8" t="s">
        <v>7</v>
      </c>
      <c r="CF6" s="8" t="s">
        <v>5</v>
      </c>
      <c r="CG6" s="8" t="s">
        <v>6</v>
      </c>
      <c r="CH6" s="8" t="s">
        <v>7</v>
      </c>
      <c r="CI6" s="8" t="s">
        <v>5</v>
      </c>
      <c r="CJ6" s="8" t="s">
        <v>6</v>
      </c>
      <c r="CK6" s="8" t="s">
        <v>7</v>
      </c>
      <c r="CL6" s="45" t="s">
        <v>5</v>
      </c>
      <c r="CM6" s="45" t="s">
        <v>6</v>
      </c>
      <c r="CN6" s="45" t="s">
        <v>7</v>
      </c>
      <c r="CO6" s="8" t="s">
        <v>5</v>
      </c>
      <c r="CP6" s="8" t="s">
        <v>6</v>
      </c>
      <c r="CQ6" s="56" t="s">
        <v>7</v>
      </c>
      <c r="CR6" s="8" t="s">
        <v>5</v>
      </c>
      <c r="CS6" s="8" t="s">
        <v>6</v>
      </c>
      <c r="CT6" s="56" t="s">
        <v>7</v>
      </c>
      <c r="CU6" s="8" t="s">
        <v>5</v>
      </c>
      <c r="CV6" s="8" t="s">
        <v>6</v>
      </c>
      <c r="CW6" s="56" t="s">
        <v>7</v>
      </c>
      <c r="CX6" s="8" t="s">
        <v>5</v>
      </c>
      <c r="CY6" s="8" t="s">
        <v>6</v>
      </c>
      <c r="CZ6" s="56" t="s">
        <v>7</v>
      </c>
      <c r="DA6" s="45" t="s">
        <v>5</v>
      </c>
      <c r="DB6" s="45" t="s">
        <v>6</v>
      </c>
      <c r="DC6" s="45" t="s">
        <v>7</v>
      </c>
      <c r="DD6" s="8" t="s">
        <v>5</v>
      </c>
      <c r="DE6" s="8" t="s">
        <v>6</v>
      </c>
      <c r="DF6" s="56" t="s">
        <v>7</v>
      </c>
      <c r="DG6" s="8" t="s">
        <v>5</v>
      </c>
      <c r="DH6" s="8" t="s">
        <v>6</v>
      </c>
      <c r="DI6" s="56" t="s">
        <v>7</v>
      </c>
      <c r="DJ6" s="8" t="s">
        <v>5</v>
      </c>
      <c r="DK6" s="8" t="s">
        <v>6</v>
      </c>
      <c r="DL6" s="56" t="s">
        <v>7</v>
      </c>
      <c r="DM6" s="8" t="s">
        <v>5</v>
      </c>
      <c r="DN6" s="8" t="s">
        <v>6</v>
      </c>
      <c r="DO6" s="8" t="s">
        <v>7</v>
      </c>
      <c r="DP6" s="45" t="s">
        <v>5</v>
      </c>
      <c r="DQ6" s="45" t="s">
        <v>6</v>
      </c>
      <c r="DR6" s="45" t="s">
        <v>7</v>
      </c>
      <c r="DS6" s="8" t="s">
        <v>5</v>
      </c>
      <c r="DT6" s="8" t="s">
        <v>6</v>
      </c>
      <c r="DU6" s="8" t="s">
        <v>7</v>
      </c>
      <c r="DV6" s="8" t="s">
        <v>5</v>
      </c>
      <c r="DW6" s="8" t="s">
        <v>6</v>
      </c>
      <c r="DX6" s="8" t="s">
        <v>7</v>
      </c>
      <c r="DY6" s="8" t="s">
        <v>5</v>
      </c>
      <c r="DZ6" s="8" t="s">
        <v>6</v>
      </c>
      <c r="EA6" s="8" t="s">
        <v>7</v>
      </c>
      <c r="EB6" s="8" t="s">
        <v>5</v>
      </c>
      <c r="EC6" s="8" t="s">
        <v>6</v>
      </c>
      <c r="ED6" s="8" t="s">
        <v>7</v>
      </c>
      <c r="EE6" s="62" t="s">
        <v>5</v>
      </c>
      <c r="EF6" s="62" t="s">
        <v>6</v>
      </c>
      <c r="EG6" s="62" t="s">
        <v>7</v>
      </c>
      <c r="EH6" s="8" t="s">
        <v>5</v>
      </c>
      <c r="EI6" s="8" t="s">
        <v>6</v>
      </c>
      <c r="EJ6" s="8" t="s">
        <v>7</v>
      </c>
      <c r="EK6" s="8" t="s">
        <v>5</v>
      </c>
      <c r="EL6" s="8" t="s">
        <v>6</v>
      </c>
      <c r="EM6" s="56" t="s">
        <v>7</v>
      </c>
      <c r="EN6" s="8" t="s">
        <v>5</v>
      </c>
      <c r="EO6" s="8" t="s">
        <v>6</v>
      </c>
      <c r="EP6" s="56" t="s">
        <v>7</v>
      </c>
      <c r="EQ6" s="8" t="s">
        <v>5</v>
      </c>
      <c r="ER6" s="8" t="s">
        <v>6</v>
      </c>
      <c r="ES6" s="8" t="s">
        <v>7</v>
      </c>
      <c r="ET6" s="8" t="s">
        <v>5</v>
      </c>
      <c r="EU6" s="8" t="s">
        <v>6</v>
      </c>
      <c r="EV6" s="8" t="s">
        <v>7</v>
      </c>
      <c r="EW6" s="8" t="s">
        <v>5</v>
      </c>
      <c r="EX6" s="8" t="s">
        <v>6</v>
      </c>
      <c r="EY6" s="8" t="s">
        <v>7</v>
      </c>
      <c r="EZ6" s="8" t="s">
        <v>5</v>
      </c>
      <c r="FA6" s="8" t="s">
        <v>6</v>
      </c>
      <c r="FB6" s="56" t="s">
        <v>7</v>
      </c>
      <c r="FC6" s="8" t="s">
        <v>5</v>
      </c>
      <c r="FD6" s="8" t="s">
        <v>6</v>
      </c>
      <c r="FE6" s="56" t="s">
        <v>7</v>
      </c>
      <c r="FF6" s="8" t="s">
        <v>5</v>
      </c>
      <c r="FG6" s="8" t="s">
        <v>6</v>
      </c>
      <c r="FH6" s="8" t="s">
        <v>7</v>
      </c>
      <c r="FI6" s="8" t="s">
        <v>5</v>
      </c>
      <c r="FJ6" s="8" t="s">
        <v>6</v>
      </c>
      <c r="FK6" s="8" t="s">
        <v>7</v>
      </c>
      <c r="FL6" s="8" t="s">
        <v>5</v>
      </c>
      <c r="FM6" s="8" t="s">
        <v>6</v>
      </c>
      <c r="FN6" s="8" t="s">
        <v>7</v>
      </c>
      <c r="FO6" s="8" t="s">
        <v>5</v>
      </c>
      <c r="FP6" s="8" t="s">
        <v>6</v>
      </c>
      <c r="FQ6" s="56" t="s">
        <v>7</v>
      </c>
      <c r="FR6" s="8" t="s">
        <v>5</v>
      </c>
      <c r="FS6" s="8" t="s">
        <v>6</v>
      </c>
      <c r="FT6" s="56" t="s">
        <v>7</v>
      </c>
      <c r="FU6" s="8" t="s">
        <v>5</v>
      </c>
      <c r="FV6" s="8" t="s">
        <v>6</v>
      </c>
      <c r="FW6" s="8" t="s">
        <v>7</v>
      </c>
      <c r="FX6" s="8" t="s">
        <v>5</v>
      </c>
      <c r="FY6" s="8" t="s">
        <v>6</v>
      </c>
      <c r="FZ6" s="8" t="s">
        <v>7</v>
      </c>
    </row>
    <row r="7" spans="1:182" s="10" customFormat="1" ht="12">
      <c r="A7" s="9">
        <v>1</v>
      </c>
      <c r="B7" s="9">
        <v>2</v>
      </c>
      <c r="C7" s="9">
        <v>3</v>
      </c>
      <c r="D7" s="9">
        <v>4</v>
      </c>
      <c r="E7" s="55">
        <v>5</v>
      </c>
      <c r="F7" s="9">
        <v>6</v>
      </c>
      <c r="G7" s="9">
        <v>7</v>
      </c>
      <c r="H7" s="55">
        <v>8</v>
      </c>
      <c r="I7" s="9">
        <v>9</v>
      </c>
      <c r="J7" s="9">
        <v>10</v>
      </c>
      <c r="K7" s="55">
        <v>11</v>
      </c>
      <c r="L7" s="9">
        <v>12</v>
      </c>
      <c r="M7" s="9">
        <v>13</v>
      </c>
      <c r="N7" s="9">
        <v>14</v>
      </c>
      <c r="O7" s="46">
        <v>15</v>
      </c>
      <c r="P7" s="46">
        <v>16</v>
      </c>
      <c r="Q7" s="46">
        <v>17</v>
      </c>
      <c r="R7" s="9">
        <v>3</v>
      </c>
      <c r="S7" s="9">
        <v>4</v>
      </c>
      <c r="T7" s="55">
        <v>5</v>
      </c>
      <c r="U7" s="9">
        <v>6</v>
      </c>
      <c r="V7" s="9">
        <v>7</v>
      </c>
      <c r="W7" s="55">
        <v>8</v>
      </c>
      <c r="X7" s="9">
        <v>9</v>
      </c>
      <c r="Y7" s="9">
        <v>10</v>
      </c>
      <c r="Z7" s="55">
        <v>11</v>
      </c>
      <c r="AA7" s="9">
        <v>12</v>
      </c>
      <c r="AB7" s="9">
        <v>13</v>
      </c>
      <c r="AC7" s="9">
        <v>14</v>
      </c>
      <c r="AD7" s="46">
        <v>15</v>
      </c>
      <c r="AE7" s="46">
        <v>16</v>
      </c>
      <c r="AF7" s="46">
        <v>17</v>
      </c>
      <c r="AG7" s="9">
        <v>3</v>
      </c>
      <c r="AH7" s="9">
        <v>4</v>
      </c>
      <c r="AI7" s="9">
        <v>5</v>
      </c>
      <c r="AJ7" s="9">
        <v>6</v>
      </c>
      <c r="AK7" s="9">
        <v>7</v>
      </c>
      <c r="AL7" s="9">
        <v>8</v>
      </c>
      <c r="AM7" s="9">
        <v>9</v>
      </c>
      <c r="AN7" s="9">
        <v>10</v>
      </c>
      <c r="AO7" s="9">
        <v>11</v>
      </c>
      <c r="AP7" s="9">
        <v>12</v>
      </c>
      <c r="AQ7" s="9">
        <v>13</v>
      </c>
      <c r="AR7" s="9">
        <v>14</v>
      </c>
      <c r="AS7" s="46">
        <v>15</v>
      </c>
      <c r="AT7" s="46">
        <v>16</v>
      </c>
      <c r="AU7" s="46">
        <v>17</v>
      </c>
      <c r="AV7" s="9">
        <v>3</v>
      </c>
      <c r="AW7" s="9">
        <v>4</v>
      </c>
      <c r="AX7" s="55">
        <v>5</v>
      </c>
      <c r="AY7" s="9">
        <v>6</v>
      </c>
      <c r="AZ7" s="9">
        <v>7</v>
      </c>
      <c r="BA7" s="55">
        <v>8</v>
      </c>
      <c r="BB7" s="9">
        <v>9</v>
      </c>
      <c r="BC7" s="9">
        <v>10</v>
      </c>
      <c r="BD7" s="55">
        <v>11</v>
      </c>
      <c r="BE7" s="9">
        <v>12</v>
      </c>
      <c r="BF7" s="9">
        <v>13</v>
      </c>
      <c r="BG7" s="9">
        <v>14</v>
      </c>
      <c r="BH7" s="46">
        <v>15</v>
      </c>
      <c r="BI7" s="46">
        <v>16</v>
      </c>
      <c r="BJ7" s="46">
        <v>17</v>
      </c>
      <c r="BK7" s="9">
        <v>3</v>
      </c>
      <c r="BL7" s="9">
        <v>4</v>
      </c>
      <c r="BM7" s="55">
        <v>5</v>
      </c>
      <c r="BN7" s="9">
        <v>6</v>
      </c>
      <c r="BO7" s="9">
        <v>7</v>
      </c>
      <c r="BP7" s="55">
        <v>8</v>
      </c>
      <c r="BQ7" s="9">
        <v>9</v>
      </c>
      <c r="BR7" s="9">
        <v>10</v>
      </c>
      <c r="BS7" s="55">
        <v>11</v>
      </c>
      <c r="BT7" s="9">
        <v>12</v>
      </c>
      <c r="BU7" s="9">
        <v>13</v>
      </c>
      <c r="BV7" s="9">
        <v>14</v>
      </c>
      <c r="BW7" s="46">
        <v>15</v>
      </c>
      <c r="BX7" s="46">
        <v>16</v>
      </c>
      <c r="BY7" s="46">
        <v>17</v>
      </c>
      <c r="BZ7" s="9">
        <v>3</v>
      </c>
      <c r="CA7" s="9">
        <v>4</v>
      </c>
      <c r="CB7" s="9">
        <v>5</v>
      </c>
      <c r="CC7" s="9">
        <v>6</v>
      </c>
      <c r="CD7" s="9">
        <v>7</v>
      </c>
      <c r="CE7" s="9">
        <v>8</v>
      </c>
      <c r="CF7" s="9">
        <v>9</v>
      </c>
      <c r="CG7" s="9">
        <v>10</v>
      </c>
      <c r="CH7" s="9">
        <v>11</v>
      </c>
      <c r="CI7" s="9">
        <v>12</v>
      </c>
      <c r="CJ7" s="9">
        <v>13</v>
      </c>
      <c r="CK7" s="9">
        <v>14</v>
      </c>
      <c r="CL7" s="46">
        <v>15</v>
      </c>
      <c r="CM7" s="46">
        <v>16</v>
      </c>
      <c r="CN7" s="46">
        <v>17</v>
      </c>
      <c r="CO7" s="9">
        <v>3</v>
      </c>
      <c r="CP7" s="9">
        <v>4</v>
      </c>
      <c r="CQ7" s="55">
        <v>5</v>
      </c>
      <c r="CR7" s="9">
        <v>6</v>
      </c>
      <c r="CS7" s="9">
        <v>7</v>
      </c>
      <c r="CT7" s="55">
        <v>8</v>
      </c>
      <c r="CU7" s="9">
        <v>9</v>
      </c>
      <c r="CV7" s="9">
        <v>10</v>
      </c>
      <c r="CW7" s="55">
        <v>11</v>
      </c>
      <c r="CX7" s="9">
        <v>12</v>
      </c>
      <c r="CY7" s="9">
        <v>13</v>
      </c>
      <c r="CZ7" s="55">
        <v>14</v>
      </c>
      <c r="DA7" s="46">
        <v>15</v>
      </c>
      <c r="DB7" s="46">
        <v>16</v>
      </c>
      <c r="DC7" s="46">
        <v>17</v>
      </c>
      <c r="DD7" s="9">
        <v>3</v>
      </c>
      <c r="DE7" s="9">
        <v>4</v>
      </c>
      <c r="DF7" s="55">
        <v>5</v>
      </c>
      <c r="DG7" s="9">
        <v>6</v>
      </c>
      <c r="DH7" s="9">
        <v>7</v>
      </c>
      <c r="DI7" s="55">
        <v>8</v>
      </c>
      <c r="DJ7" s="9">
        <v>9</v>
      </c>
      <c r="DK7" s="9">
        <v>10</v>
      </c>
      <c r="DL7" s="55">
        <v>11</v>
      </c>
      <c r="DM7" s="9">
        <v>12</v>
      </c>
      <c r="DN7" s="9">
        <v>13</v>
      </c>
      <c r="DO7" s="9">
        <v>14</v>
      </c>
      <c r="DP7" s="46">
        <v>15</v>
      </c>
      <c r="DQ7" s="46">
        <v>16</v>
      </c>
      <c r="DR7" s="46">
        <v>17</v>
      </c>
      <c r="DS7" s="9">
        <v>3</v>
      </c>
      <c r="DT7" s="9">
        <v>4</v>
      </c>
      <c r="DU7" s="9">
        <v>5</v>
      </c>
      <c r="DV7" s="9">
        <v>6</v>
      </c>
      <c r="DW7" s="9">
        <v>7</v>
      </c>
      <c r="DX7" s="9">
        <v>8</v>
      </c>
      <c r="DY7" s="9">
        <v>9</v>
      </c>
      <c r="DZ7" s="9">
        <v>10</v>
      </c>
      <c r="EA7" s="9">
        <v>11</v>
      </c>
      <c r="EB7" s="9">
        <v>12</v>
      </c>
      <c r="EC7" s="9">
        <v>13</v>
      </c>
      <c r="ED7" s="9">
        <v>14</v>
      </c>
      <c r="EE7" s="46">
        <v>15</v>
      </c>
      <c r="EF7" s="46">
        <v>16</v>
      </c>
      <c r="EG7" s="46">
        <v>17</v>
      </c>
      <c r="EH7" s="18">
        <v>3</v>
      </c>
      <c r="EI7" s="18">
        <v>4</v>
      </c>
      <c r="EJ7" s="18">
        <v>5</v>
      </c>
      <c r="EK7" s="18">
        <v>6</v>
      </c>
      <c r="EL7" s="18">
        <v>7</v>
      </c>
      <c r="EM7" s="57">
        <v>8</v>
      </c>
      <c r="EN7" s="18">
        <v>9</v>
      </c>
      <c r="EO7" s="18">
        <v>10</v>
      </c>
      <c r="EP7" s="57">
        <v>11</v>
      </c>
      <c r="EQ7" s="18">
        <v>12</v>
      </c>
      <c r="ER7" s="18">
        <v>13</v>
      </c>
      <c r="ES7" s="18">
        <v>14</v>
      </c>
      <c r="ET7" s="18">
        <v>15</v>
      </c>
      <c r="EU7" s="18">
        <v>16</v>
      </c>
      <c r="EV7" s="18">
        <v>17</v>
      </c>
      <c r="EW7" s="18">
        <v>3</v>
      </c>
      <c r="EX7" s="18">
        <v>4</v>
      </c>
      <c r="EY7" s="18">
        <v>5</v>
      </c>
      <c r="EZ7" s="18">
        <v>6</v>
      </c>
      <c r="FA7" s="18">
        <v>7</v>
      </c>
      <c r="FB7" s="57">
        <v>8</v>
      </c>
      <c r="FC7" s="18">
        <v>9</v>
      </c>
      <c r="FD7" s="18">
        <v>10</v>
      </c>
      <c r="FE7" s="57">
        <v>11</v>
      </c>
      <c r="FF7" s="18">
        <v>12</v>
      </c>
      <c r="FG7" s="18">
        <v>13</v>
      </c>
      <c r="FH7" s="18">
        <v>14</v>
      </c>
      <c r="FI7" s="18">
        <v>15</v>
      </c>
      <c r="FJ7" s="18">
        <v>16</v>
      </c>
      <c r="FK7" s="18">
        <v>17</v>
      </c>
      <c r="FL7" s="18">
        <v>3</v>
      </c>
      <c r="FM7" s="18">
        <v>4</v>
      </c>
      <c r="FN7" s="18">
        <v>5</v>
      </c>
      <c r="FO7" s="18">
        <v>6</v>
      </c>
      <c r="FP7" s="18">
        <v>7</v>
      </c>
      <c r="FQ7" s="57">
        <v>8</v>
      </c>
      <c r="FR7" s="18">
        <v>9</v>
      </c>
      <c r="FS7" s="18">
        <v>10</v>
      </c>
      <c r="FT7" s="57">
        <v>11</v>
      </c>
      <c r="FU7" s="18">
        <v>12</v>
      </c>
      <c r="FV7" s="18">
        <v>13</v>
      </c>
      <c r="FW7" s="18">
        <v>14</v>
      </c>
      <c r="FX7" s="18">
        <v>15</v>
      </c>
      <c r="FY7" s="18">
        <v>16</v>
      </c>
      <c r="FZ7" s="18">
        <v>17</v>
      </c>
    </row>
    <row r="8" spans="1:182" s="11" customFormat="1" ht="15.75" customHeight="1">
      <c r="A8" s="194" t="s">
        <v>9</v>
      </c>
      <c r="B8" s="19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2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4"/>
      <c r="EW8" s="172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4"/>
      <c r="FL8" s="172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4"/>
    </row>
    <row r="9" spans="1:182" ht="28.5">
      <c r="A9" s="3">
        <v>1</v>
      </c>
      <c r="B9" s="145" t="s">
        <v>23</v>
      </c>
      <c r="C9" s="65">
        <v>743044</v>
      </c>
      <c r="D9" s="65">
        <v>506806</v>
      </c>
      <c r="E9" s="66">
        <f>C9+D9</f>
        <v>1249850</v>
      </c>
      <c r="F9" s="65">
        <v>735652</v>
      </c>
      <c r="G9" s="65">
        <v>503344</v>
      </c>
      <c r="H9" s="67">
        <f>F9+G9</f>
        <v>1238996</v>
      </c>
      <c r="I9" s="65">
        <v>995</v>
      </c>
      <c r="J9" s="65">
        <v>505</v>
      </c>
      <c r="K9" s="67">
        <f>I9+J9</f>
        <v>1500</v>
      </c>
      <c r="L9" s="65">
        <f>SUM(F9,I9)</f>
        <v>736647</v>
      </c>
      <c r="M9" s="65">
        <f>SUM(G9,J9)</f>
        <v>503849</v>
      </c>
      <c r="N9" s="65">
        <f>SUM(H9,K9)</f>
        <v>1240496</v>
      </c>
      <c r="O9" s="68">
        <f>L9/C9*100</f>
        <v>99.13908193862005</v>
      </c>
      <c r="P9" s="68">
        <f>M9/D9*100</f>
        <v>99.41654202988916</v>
      </c>
      <c r="Q9" s="68">
        <f>N9/E9*100</f>
        <v>99.2515901908229</v>
      </c>
      <c r="R9" s="65">
        <v>3035</v>
      </c>
      <c r="S9" s="65">
        <v>2118</v>
      </c>
      <c r="T9" s="67">
        <f>R9+S9</f>
        <v>5153</v>
      </c>
      <c r="U9" s="65">
        <v>296</v>
      </c>
      <c r="V9" s="65">
        <v>162</v>
      </c>
      <c r="W9" s="67">
        <f>U9+V9</f>
        <v>458</v>
      </c>
      <c r="X9" s="65">
        <v>207</v>
      </c>
      <c r="Y9" s="65">
        <v>117</v>
      </c>
      <c r="Z9" s="67">
        <f>X9+Y9</f>
        <v>324</v>
      </c>
      <c r="AA9" s="65">
        <f>SUM(U9,X9)</f>
        <v>503</v>
      </c>
      <c r="AB9" s="65">
        <f>SUM(V9,Y9)</f>
        <v>279</v>
      </c>
      <c r="AC9" s="65">
        <f>SUM(W9,Z9)</f>
        <v>782</v>
      </c>
      <c r="AD9" s="68">
        <f>IF(R9=0,"",AA9/R9*100)</f>
        <v>16.573311367380562</v>
      </c>
      <c r="AE9" s="68">
        <f>IF(S9=0,"",AB9/S9*100)</f>
        <v>13.172804532577903</v>
      </c>
      <c r="AF9" s="68">
        <f>IF(T9=0,"",AC9/T9*100)</f>
        <v>15.175625849019989</v>
      </c>
      <c r="AG9" s="69">
        <f>C9+R9</f>
        <v>746079</v>
      </c>
      <c r="AH9" s="69">
        <f>D9+S9</f>
        <v>508924</v>
      </c>
      <c r="AI9" s="69">
        <f>AG9+AH9</f>
        <v>1255003</v>
      </c>
      <c r="AJ9" s="69">
        <f>F9+U9</f>
        <v>735948</v>
      </c>
      <c r="AK9" s="69">
        <f>G9+V9</f>
        <v>503506</v>
      </c>
      <c r="AL9" s="69">
        <f>AJ9+AK9</f>
        <v>1239454</v>
      </c>
      <c r="AM9" s="69">
        <f>I9+X9</f>
        <v>1202</v>
      </c>
      <c r="AN9" s="69">
        <f>J9+Y9</f>
        <v>622</v>
      </c>
      <c r="AO9" s="69">
        <f>AM9+AN9</f>
        <v>1824</v>
      </c>
      <c r="AP9" s="65">
        <f>SUM(AJ9,AM9)</f>
        <v>737150</v>
      </c>
      <c r="AQ9" s="65">
        <f>SUM(AK9,AN9)</f>
        <v>504128</v>
      </c>
      <c r="AR9" s="65">
        <f>SUM(AL9,AO9)</f>
        <v>1241278</v>
      </c>
      <c r="AS9" s="68">
        <f>IF(AG9=0,"",AP9/AG9*100)</f>
        <v>98.80320984775071</v>
      </c>
      <c r="AT9" s="68">
        <f>IF(AH9=0,"",AQ9/AH9*100)</f>
        <v>99.05761960528487</v>
      </c>
      <c r="AU9" s="68">
        <f>IF(AI9=0,"",AR9/AI9*100)</f>
        <v>98.90637711623</v>
      </c>
      <c r="AV9" s="65">
        <v>55456</v>
      </c>
      <c r="AW9" s="65">
        <v>40863</v>
      </c>
      <c r="AX9" s="67">
        <f>AV9+AW9</f>
        <v>96319</v>
      </c>
      <c r="AY9" s="65">
        <v>54867</v>
      </c>
      <c r="AZ9" s="65">
        <v>40610</v>
      </c>
      <c r="BA9" s="67">
        <f>AY9+AZ9</f>
        <v>95477</v>
      </c>
      <c r="BB9" s="65">
        <v>64</v>
      </c>
      <c r="BC9" s="65">
        <v>36</v>
      </c>
      <c r="BD9" s="67">
        <f>BB9+BC9</f>
        <v>100</v>
      </c>
      <c r="BE9" s="65">
        <f>SUM(AY9,BB9)</f>
        <v>54931</v>
      </c>
      <c r="BF9" s="65">
        <f>SUM(AZ9,BC9)</f>
        <v>40646</v>
      </c>
      <c r="BG9" s="65">
        <f>SUM(BA9,BD9)</f>
        <v>95577</v>
      </c>
      <c r="BH9" s="68">
        <f>IF(AV9=0,"",BE9/AV9*100)</f>
        <v>99.05330351990767</v>
      </c>
      <c r="BI9" s="68">
        <f>IF(AW9=0,"",BF9/AW9*100)</f>
        <v>99.4689572473876</v>
      </c>
      <c r="BJ9" s="68">
        <f>IF(AX9=0,"",BG9/AX9*100)</f>
        <v>99.22964316489997</v>
      </c>
      <c r="BK9" s="65">
        <v>228</v>
      </c>
      <c r="BL9" s="65">
        <v>188</v>
      </c>
      <c r="BM9" s="67">
        <f>BK9+BL9</f>
        <v>416</v>
      </c>
      <c r="BN9" s="65">
        <v>32</v>
      </c>
      <c r="BO9" s="65">
        <v>14</v>
      </c>
      <c r="BP9" s="67">
        <f>BN9+BO9</f>
        <v>46</v>
      </c>
      <c r="BQ9" s="65">
        <v>10</v>
      </c>
      <c r="BR9" s="65">
        <v>4</v>
      </c>
      <c r="BS9" s="67">
        <f>BQ9+BR9</f>
        <v>14</v>
      </c>
      <c r="BT9" s="65">
        <f>SUM(BN9,BQ9)</f>
        <v>42</v>
      </c>
      <c r="BU9" s="65">
        <f>SUM(BO9,BR9)</f>
        <v>18</v>
      </c>
      <c r="BV9" s="65">
        <f>SUM(BP9,BS9)</f>
        <v>60</v>
      </c>
      <c r="BW9" s="68">
        <f>IF(BK9=0,"",BT9/BK9*100)</f>
        <v>18.421052631578945</v>
      </c>
      <c r="BX9" s="68">
        <f>IF(BL9=0,"",BU9/BL9*100)</f>
        <v>9.574468085106384</v>
      </c>
      <c r="BY9" s="68">
        <f>IF(BM9=0,"",BV9/BM9*100)</f>
        <v>14.423076923076922</v>
      </c>
      <c r="BZ9" s="69">
        <f>AV9+BK9</f>
        <v>55684</v>
      </c>
      <c r="CA9" s="69">
        <f>AW9+BL9</f>
        <v>41051</v>
      </c>
      <c r="CB9" s="69">
        <f>BZ9+CA9</f>
        <v>96735</v>
      </c>
      <c r="CC9" s="69">
        <f>AY9+BN9</f>
        <v>54899</v>
      </c>
      <c r="CD9" s="69">
        <f>AZ9+BO9</f>
        <v>40624</v>
      </c>
      <c r="CE9" s="69">
        <f>CC9+CD9</f>
        <v>95523</v>
      </c>
      <c r="CF9" s="69">
        <f>BB9+BQ9</f>
        <v>74</v>
      </c>
      <c r="CG9" s="69">
        <f>BC9+BR9</f>
        <v>40</v>
      </c>
      <c r="CH9" s="69">
        <f>CF9+CG9</f>
        <v>114</v>
      </c>
      <c r="CI9" s="65">
        <f>SUM(CC9,CF9)</f>
        <v>54973</v>
      </c>
      <c r="CJ9" s="65">
        <f>SUM(CD9,CG9)</f>
        <v>40664</v>
      </c>
      <c r="CK9" s="65">
        <f>SUM(CE9,CH9)</f>
        <v>95637</v>
      </c>
      <c r="CL9" s="68">
        <f>IF(BZ9=0,"",CI9/BZ9*100)</f>
        <v>98.7231520724086</v>
      </c>
      <c r="CM9" s="68">
        <f>IF(CA9=0,"",CJ9/CA9*100)</f>
        <v>99.05727022484227</v>
      </c>
      <c r="CN9" s="68">
        <f>IF(CB9=0,"",CK9/CB9*100)</f>
        <v>98.86494030082183</v>
      </c>
      <c r="CO9" s="65">
        <v>24247</v>
      </c>
      <c r="CP9" s="65">
        <v>19804</v>
      </c>
      <c r="CQ9" s="67">
        <f>CO9+CP9</f>
        <v>44051</v>
      </c>
      <c r="CR9" s="65">
        <v>22768</v>
      </c>
      <c r="CS9" s="65">
        <v>18658</v>
      </c>
      <c r="CT9" s="67">
        <f>CR9+CS9</f>
        <v>41426</v>
      </c>
      <c r="CU9" s="65">
        <v>258</v>
      </c>
      <c r="CV9" s="65">
        <v>229</v>
      </c>
      <c r="CW9" s="67">
        <f>CU9+CV9</f>
        <v>487</v>
      </c>
      <c r="CX9" s="65">
        <f>SUM(CR9,CU9)</f>
        <v>23026</v>
      </c>
      <c r="CY9" s="65">
        <f>SUM(CS9,CV9)</f>
        <v>18887</v>
      </c>
      <c r="CZ9" s="70">
        <f>SUM(CT9,CW9)</f>
        <v>41913</v>
      </c>
      <c r="DA9" s="68">
        <f>IF(CO9=0,"",CX9/CO9*100)</f>
        <v>94.96432548356498</v>
      </c>
      <c r="DB9" s="68">
        <f>IF(CP9=0,"",CY9/CP9*100)</f>
        <v>95.36962229852554</v>
      </c>
      <c r="DC9" s="68">
        <f>IF(CQ9=0,"",CZ9/CQ9*100)</f>
        <v>95.14653469841774</v>
      </c>
      <c r="DD9" s="65">
        <v>714</v>
      </c>
      <c r="DE9" s="65">
        <v>553</v>
      </c>
      <c r="DF9" s="67">
        <f>DD9+DE9</f>
        <v>1267</v>
      </c>
      <c r="DG9" s="65">
        <v>42</v>
      </c>
      <c r="DH9" s="65">
        <v>31</v>
      </c>
      <c r="DI9" s="67">
        <f>DG9+DH9</f>
        <v>73</v>
      </c>
      <c r="DJ9" s="65">
        <v>87</v>
      </c>
      <c r="DK9" s="65">
        <v>49</v>
      </c>
      <c r="DL9" s="67">
        <f>DJ9+DK9</f>
        <v>136</v>
      </c>
      <c r="DM9" s="65">
        <f>SUM(DG9,DJ9)</f>
        <v>129</v>
      </c>
      <c r="DN9" s="65">
        <f>SUM(DH9,DK9)</f>
        <v>80</v>
      </c>
      <c r="DO9" s="65">
        <f>SUM(DI9,DL9)</f>
        <v>209</v>
      </c>
      <c r="DP9" s="68">
        <f>IF(DD9=0,"",DM9/DD9*100)</f>
        <v>18.067226890756302</v>
      </c>
      <c r="DQ9" s="68">
        <f>IF(DE9=0,"",DN9/DE9*100)</f>
        <v>14.466546112115733</v>
      </c>
      <c r="DR9" s="68">
        <f>IF(DF9=0,"",DO9/DF9*100)</f>
        <v>16.4956590370955</v>
      </c>
      <c r="DS9" s="69">
        <f>CO9+DD9</f>
        <v>24961</v>
      </c>
      <c r="DT9" s="69">
        <f>CP9+DE9</f>
        <v>20357</v>
      </c>
      <c r="DU9" s="69">
        <f>DS9+DT9</f>
        <v>45318</v>
      </c>
      <c r="DV9" s="69">
        <f>CR9+DG9</f>
        <v>22810</v>
      </c>
      <c r="DW9" s="69">
        <f>CS9+DH9</f>
        <v>18689</v>
      </c>
      <c r="DX9" s="69">
        <f>DV9+DW9</f>
        <v>41499</v>
      </c>
      <c r="DY9" s="69">
        <f>CU9+DJ9</f>
        <v>345</v>
      </c>
      <c r="DZ9" s="69">
        <f>CV9+DK9</f>
        <v>278</v>
      </c>
      <c r="EA9" s="69">
        <f>DY9+DZ9</f>
        <v>623</v>
      </c>
      <c r="EB9" s="65">
        <f>SUM(DV9,DY9)</f>
        <v>23155</v>
      </c>
      <c r="EC9" s="65">
        <f>SUM(DW9,DZ9)</f>
        <v>18967</v>
      </c>
      <c r="ED9" s="65">
        <f>SUM(DX9,EA9)</f>
        <v>42122</v>
      </c>
      <c r="EE9" s="68">
        <f>IF(DS9=0,"",EB9/DS9*100)</f>
        <v>92.76471295220544</v>
      </c>
      <c r="EF9" s="68">
        <f>IF(DT9=0,"",EC9/DT9*100)</f>
        <v>93.17188190794322</v>
      </c>
      <c r="EG9" s="68">
        <f>IF(DU9=0,"",ED9/DU9*100)</f>
        <v>92.94761463436161</v>
      </c>
      <c r="EH9" s="72">
        <f>AP9</f>
        <v>737150</v>
      </c>
      <c r="EI9" s="72">
        <f>AQ9</f>
        <v>504128</v>
      </c>
      <c r="EJ9" s="72">
        <f>AR9</f>
        <v>1241278</v>
      </c>
      <c r="EK9" s="73">
        <v>0</v>
      </c>
      <c r="EL9" s="73">
        <v>0</v>
      </c>
      <c r="EM9" s="73">
        <v>0</v>
      </c>
      <c r="EN9" s="73"/>
      <c r="EO9" s="73"/>
      <c r="EP9" s="73"/>
      <c r="EQ9" s="74"/>
      <c r="ER9" s="74"/>
      <c r="ES9" s="74"/>
      <c r="ET9" s="74"/>
      <c r="EU9" s="74"/>
      <c r="EV9" s="74"/>
      <c r="EW9" s="72">
        <f>CI9</f>
        <v>54973</v>
      </c>
      <c r="EX9" s="72">
        <f>CJ9</f>
        <v>40664</v>
      </c>
      <c r="EY9" s="72">
        <f>CK9</f>
        <v>95637</v>
      </c>
      <c r="EZ9" s="73"/>
      <c r="FA9" s="73"/>
      <c r="FB9" s="73"/>
      <c r="FC9" s="73"/>
      <c r="FD9" s="73"/>
      <c r="FE9" s="73"/>
      <c r="FF9" s="74"/>
      <c r="FG9" s="74"/>
      <c r="FH9" s="74"/>
      <c r="FI9" s="74"/>
      <c r="FJ9" s="74"/>
      <c r="FK9" s="74"/>
      <c r="FL9" s="72">
        <f>EB9</f>
        <v>23155</v>
      </c>
      <c r="FM9" s="72">
        <f>EC9</f>
        <v>18967</v>
      </c>
      <c r="FN9" s="72">
        <f>ED9</f>
        <v>42122</v>
      </c>
      <c r="FO9" s="73"/>
      <c r="FP9" s="73"/>
      <c r="FQ9" s="73"/>
      <c r="FR9" s="73"/>
      <c r="FS9" s="73"/>
      <c r="FT9" s="73"/>
      <c r="FU9" s="74"/>
      <c r="FV9" s="74"/>
      <c r="FW9" s="74"/>
      <c r="FX9" s="74"/>
      <c r="FY9" s="74"/>
      <c r="FZ9" s="74"/>
    </row>
    <row r="10" spans="1:182" ht="28.5">
      <c r="A10" s="31">
        <v>2</v>
      </c>
      <c r="B10" s="146" t="s">
        <v>24</v>
      </c>
      <c r="C10" s="65">
        <v>78186</v>
      </c>
      <c r="D10" s="65">
        <v>62326</v>
      </c>
      <c r="E10" s="66">
        <v>140512</v>
      </c>
      <c r="F10" s="65">
        <v>76497</v>
      </c>
      <c r="G10" s="65">
        <v>61622</v>
      </c>
      <c r="H10" s="67">
        <v>138119</v>
      </c>
      <c r="I10" s="75">
        <v>0</v>
      </c>
      <c r="J10" s="75">
        <v>0</v>
      </c>
      <c r="K10" s="73">
        <v>0</v>
      </c>
      <c r="L10" s="65">
        <v>76497</v>
      </c>
      <c r="M10" s="65">
        <v>61622</v>
      </c>
      <c r="N10" s="65">
        <v>138119</v>
      </c>
      <c r="O10" s="68">
        <v>97.8397667101527</v>
      </c>
      <c r="P10" s="68">
        <v>98.87045534768797</v>
      </c>
      <c r="Q10" s="68">
        <v>98.29694260988386</v>
      </c>
      <c r="R10" s="65">
        <v>271</v>
      </c>
      <c r="S10" s="65">
        <v>127</v>
      </c>
      <c r="T10" s="67">
        <v>398</v>
      </c>
      <c r="U10" s="65">
        <v>184</v>
      </c>
      <c r="V10" s="65">
        <v>79</v>
      </c>
      <c r="W10" s="67">
        <v>263</v>
      </c>
      <c r="X10" s="76">
        <v>0</v>
      </c>
      <c r="Y10" s="77">
        <v>0</v>
      </c>
      <c r="Z10" s="73">
        <v>0</v>
      </c>
      <c r="AA10" s="65">
        <v>184</v>
      </c>
      <c r="AB10" s="65">
        <v>79</v>
      </c>
      <c r="AC10" s="65">
        <v>263</v>
      </c>
      <c r="AD10" s="68">
        <v>67.89667896678966</v>
      </c>
      <c r="AE10" s="68">
        <v>62.20472440944882</v>
      </c>
      <c r="AF10" s="68">
        <v>66.08040201005025</v>
      </c>
      <c r="AG10" s="69">
        <v>78457</v>
      </c>
      <c r="AH10" s="69">
        <v>62453</v>
      </c>
      <c r="AI10" s="69">
        <v>140910</v>
      </c>
      <c r="AJ10" s="69">
        <v>76681</v>
      </c>
      <c r="AK10" s="69">
        <v>61701</v>
      </c>
      <c r="AL10" s="69">
        <v>138382</v>
      </c>
      <c r="AM10" s="73">
        <v>0</v>
      </c>
      <c r="AN10" s="73">
        <v>0</v>
      </c>
      <c r="AO10" s="73">
        <v>0</v>
      </c>
      <c r="AP10" s="65">
        <v>76681</v>
      </c>
      <c r="AQ10" s="65">
        <v>61701</v>
      </c>
      <c r="AR10" s="65">
        <v>138382</v>
      </c>
      <c r="AS10" s="68">
        <v>97.73633965101904</v>
      </c>
      <c r="AT10" s="68">
        <v>98.79589451267353</v>
      </c>
      <c r="AU10" s="68">
        <v>98.20594705840607</v>
      </c>
      <c r="AV10" s="65">
        <v>2893</v>
      </c>
      <c r="AW10" s="65">
        <v>2189</v>
      </c>
      <c r="AX10" s="67">
        <v>5082</v>
      </c>
      <c r="AY10" s="65">
        <v>2796</v>
      </c>
      <c r="AZ10" s="65">
        <v>2141</v>
      </c>
      <c r="BA10" s="67">
        <v>4937</v>
      </c>
      <c r="BB10" s="78">
        <v>0</v>
      </c>
      <c r="BC10" s="78">
        <v>0</v>
      </c>
      <c r="BD10" s="73">
        <v>0</v>
      </c>
      <c r="BE10" s="65">
        <v>2796</v>
      </c>
      <c r="BF10" s="65">
        <v>2141</v>
      </c>
      <c r="BG10" s="65">
        <v>4937</v>
      </c>
      <c r="BH10" s="68">
        <v>96.64707915658485</v>
      </c>
      <c r="BI10" s="68">
        <v>97.80721790772043</v>
      </c>
      <c r="BJ10" s="68">
        <v>97.14679260133806</v>
      </c>
      <c r="BK10" s="65">
        <v>15</v>
      </c>
      <c r="BL10" s="65">
        <v>5</v>
      </c>
      <c r="BM10" s="67">
        <v>20</v>
      </c>
      <c r="BN10" s="65">
        <v>9</v>
      </c>
      <c r="BO10" s="65">
        <v>3</v>
      </c>
      <c r="BP10" s="67">
        <v>12</v>
      </c>
      <c r="BQ10" s="78">
        <v>0</v>
      </c>
      <c r="BR10" s="78">
        <v>0</v>
      </c>
      <c r="BS10" s="73">
        <v>0</v>
      </c>
      <c r="BT10" s="65">
        <v>9</v>
      </c>
      <c r="BU10" s="65">
        <v>3</v>
      </c>
      <c r="BV10" s="65">
        <v>12</v>
      </c>
      <c r="BW10" s="68">
        <v>60</v>
      </c>
      <c r="BX10" s="68">
        <v>60</v>
      </c>
      <c r="BY10" s="68">
        <v>60</v>
      </c>
      <c r="BZ10" s="69">
        <v>2908</v>
      </c>
      <c r="CA10" s="69">
        <v>2194</v>
      </c>
      <c r="CB10" s="69">
        <v>5102</v>
      </c>
      <c r="CC10" s="69">
        <v>2805</v>
      </c>
      <c r="CD10" s="69">
        <v>2144</v>
      </c>
      <c r="CE10" s="69">
        <v>4949</v>
      </c>
      <c r="CF10" s="73">
        <v>0</v>
      </c>
      <c r="CG10" s="73">
        <v>0</v>
      </c>
      <c r="CH10" s="73">
        <v>0</v>
      </c>
      <c r="CI10" s="65">
        <v>2805</v>
      </c>
      <c r="CJ10" s="65">
        <v>2144</v>
      </c>
      <c r="CK10" s="65">
        <v>4949</v>
      </c>
      <c r="CL10" s="68">
        <v>96.45804676753784</v>
      </c>
      <c r="CM10" s="68">
        <v>97.72105742935278</v>
      </c>
      <c r="CN10" s="68">
        <v>97.00117600940807</v>
      </c>
      <c r="CO10" s="65">
        <v>2389</v>
      </c>
      <c r="CP10" s="65">
        <v>2183</v>
      </c>
      <c r="CQ10" s="67">
        <v>4572</v>
      </c>
      <c r="CR10" s="65">
        <v>2304</v>
      </c>
      <c r="CS10" s="65">
        <v>2104</v>
      </c>
      <c r="CT10" s="67">
        <v>4408</v>
      </c>
      <c r="CU10" s="78">
        <v>0</v>
      </c>
      <c r="CV10" s="78">
        <v>0</v>
      </c>
      <c r="CW10" s="73">
        <v>0</v>
      </c>
      <c r="CX10" s="65">
        <v>2304</v>
      </c>
      <c r="CY10" s="65">
        <v>2104</v>
      </c>
      <c r="CZ10" s="70">
        <v>4408</v>
      </c>
      <c r="DA10" s="68">
        <v>96.44202595228128</v>
      </c>
      <c r="DB10" s="68">
        <v>96.38112688960146</v>
      </c>
      <c r="DC10" s="68">
        <v>96.41294838145232</v>
      </c>
      <c r="DD10" s="65">
        <v>29</v>
      </c>
      <c r="DE10" s="65">
        <v>12</v>
      </c>
      <c r="DF10" s="67">
        <v>41</v>
      </c>
      <c r="DG10" s="65">
        <v>20</v>
      </c>
      <c r="DH10" s="65">
        <v>10</v>
      </c>
      <c r="DI10" s="67">
        <v>30</v>
      </c>
      <c r="DJ10" s="78">
        <v>0</v>
      </c>
      <c r="DK10" s="78">
        <v>0</v>
      </c>
      <c r="DL10" s="73">
        <v>0</v>
      </c>
      <c r="DM10" s="65">
        <v>20</v>
      </c>
      <c r="DN10" s="65">
        <v>10</v>
      </c>
      <c r="DO10" s="65">
        <v>30</v>
      </c>
      <c r="DP10" s="68">
        <v>68.96551724137932</v>
      </c>
      <c r="DQ10" s="68">
        <v>83.33333333333334</v>
      </c>
      <c r="DR10" s="68">
        <v>73.17073170731707</v>
      </c>
      <c r="DS10" s="69">
        <v>2418</v>
      </c>
      <c r="DT10" s="69">
        <v>2195</v>
      </c>
      <c r="DU10" s="69">
        <v>4613</v>
      </c>
      <c r="DV10" s="69">
        <v>2324</v>
      </c>
      <c r="DW10" s="69">
        <v>2114</v>
      </c>
      <c r="DX10" s="69">
        <v>4438</v>
      </c>
      <c r="DY10" s="73">
        <v>0</v>
      </c>
      <c r="DZ10" s="73">
        <v>0</v>
      </c>
      <c r="EA10" s="73">
        <v>0</v>
      </c>
      <c r="EB10" s="65">
        <v>2324</v>
      </c>
      <c r="EC10" s="65">
        <v>2114</v>
      </c>
      <c r="ED10" s="65">
        <v>4438</v>
      </c>
      <c r="EE10" s="68">
        <v>96.11248966087675</v>
      </c>
      <c r="EF10" s="68">
        <v>96.30979498861048</v>
      </c>
      <c r="EG10" s="68">
        <v>96.20637329286798</v>
      </c>
      <c r="EH10" s="72">
        <v>76681</v>
      </c>
      <c r="EI10" s="72">
        <v>61701</v>
      </c>
      <c r="EJ10" s="72">
        <v>138382</v>
      </c>
      <c r="EK10" s="72">
        <v>39100</v>
      </c>
      <c r="EL10" s="72">
        <v>35863</v>
      </c>
      <c r="EM10" s="67">
        <v>74963</v>
      </c>
      <c r="EN10" s="72">
        <v>24662</v>
      </c>
      <c r="EO10" s="72">
        <v>19039</v>
      </c>
      <c r="EP10" s="67">
        <v>43701</v>
      </c>
      <c r="EQ10" s="80">
        <v>50.99046699964789</v>
      </c>
      <c r="ER10" s="80">
        <v>58.12385536701188</v>
      </c>
      <c r="ES10" s="80">
        <v>54.17106271046813</v>
      </c>
      <c r="ET10" s="80">
        <v>32.161813226222925</v>
      </c>
      <c r="EU10" s="80">
        <v>30.856874280805823</v>
      </c>
      <c r="EV10" s="80">
        <v>31.579974274110796</v>
      </c>
      <c r="EW10" s="72">
        <v>2805</v>
      </c>
      <c r="EX10" s="72">
        <v>2144</v>
      </c>
      <c r="EY10" s="72">
        <v>4949</v>
      </c>
      <c r="EZ10" s="72">
        <v>1003</v>
      </c>
      <c r="FA10" s="72">
        <v>911</v>
      </c>
      <c r="FB10" s="67">
        <v>1914</v>
      </c>
      <c r="FC10" s="72">
        <v>1089</v>
      </c>
      <c r="FD10" s="72">
        <v>837</v>
      </c>
      <c r="FE10" s="67">
        <v>1926</v>
      </c>
      <c r="FF10" s="80">
        <v>35.75757575757576</v>
      </c>
      <c r="FG10" s="80">
        <v>42.49067164179104</v>
      </c>
      <c r="FH10" s="80">
        <v>38.674479692867244</v>
      </c>
      <c r="FI10" s="80">
        <v>38.8235294117647</v>
      </c>
      <c r="FJ10" s="80">
        <v>39.03917910447761</v>
      </c>
      <c r="FK10" s="80">
        <v>38.91695291978177</v>
      </c>
      <c r="FL10" s="72">
        <v>2324</v>
      </c>
      <c r="FM10" s="72">
        <v>2114</v>
      </c>
      <c r="FN10" s="72">
        <v>4438</v>
      </c>
      <c r="FO10" s="72">
        <v>556</v>
      </c>
      <c r="FP10" s="72">
        <v>588</v>
      </c>
      <c r="FQ10" s="67">
        <v>1144</v>
      </c>
      <c r="FR10" s="72">
        <v>972</v>
      </c>
      <c r="FS10" s="72">
        <v>1023</v>
      </c>
      <c r="FT10" s="67">
        <v>1995</v>
      </c>
      <c r="FU10" s="80">
        <v>23.924268502581757</v>
      </c>
      <c r="FV10" s="80">
        <v>27.81456953642384</v>
      </c>
      <c r="FW10" s="80">
        <v>25.777377196935554</v>
      </c>
      <c r="FX10" s="80">
        <v>41.82444061962134</v>
      </c>
      <c r="FY10" s="80">
        <v>48.391674550614944</v>
      </c>
      <c r="FZ10" s="80">
        <v>44.952681388012614</v>
      </c>
    </row>
    <row r="11" spans="1:182" s="11" customFormat="1" ht="15.75" customHeight="1">
      <c r="A11" s="194" t="s">
        <v>10</v>
      </c>
      <c r="B11" s="194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81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3"/>
      <c r="EW11" s="81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3"/>
      <c r="FL11" s="81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4"/>
    </row>
    <row r="12" spans="1:182" ht="28.5">
      <c r="A12" s="3">
        <v>3</v>
      </c>
      <c r="B12" s="146" t="s">
        <v>51</v>
      </c>
      <c r="C12" s="65">
        <v>539335</v>
      </c>
      <c r="D12" s="65">
        <v>510567</v>
      </c>
      <c r="E12" s="66">
        <v>1049902</v>
      </c>
      <c r="F12" s="65">
        <v>470870</v>
      </c>
      <c r="G12" s="65">
        <v>453909</v>
      </c>
      <c r="H12" s="67">
        <v>924779</v>
      </c>
      <c r="I12" s="78"/>
      <c r="J12" s="78"/>
      <c r="K12" s="73">
        <v>0</v>
      </c>
      <c r="L12" s="65">
        <v>470870</v>
      </c>
      <c r="M12" s="65">
        <v>453909</v>
      </c>
      <c r="N12" s="65">
        <v>924779</v>
      </c>
      <c r="O12" s="68">
        <v>87.30566345592257</v>
      </c>
      <c r="P12" s="68">
        <v>88.90292557098284</v>
      </c>
      <c r="Q12" s="68">
        <v>88.08241150126392</v>
      </c>
      <c r="R12" s="65">
        <v>96578</v>
      </c>
      <c r="S12" s="65">
        <v>45596</v>
      </c>
      <c r="T12" s="67">
        <v>142174</v>
      </c>
      <c r="U12" s="65">
        <v>41025</v>
      </c>
      <c r="V12" s="65">
        <v>23674</v>
      </c>
      <c r="W12" s="67">
        <v>64699</v>
      </c>
      <c r="X12" s="75"/>
      <c r="Y12" s="75"/>
      <c r="Z12" s="73"/>
      <c r="AA12" s="65">
        <v>41025</v>
      </c>
      <c r="AB12" s="65">
        <v>23674</v>
      </c>
      <c r="AC12" s="65">
        <v>64699</v>
      </c>
      <c r="AD12" s="68">
        <v>42.47861831887179</v>
      </c>
      <c r="AE12" s="68">
        <v>51.92122115975085</v>
      </c>
      <c r="AF12" s="68">
        <v>45.5069140630495</v>
      </c>
      <c r="AG12" s="69">
        <v>635913</v>
      </c>
      <c r="AH12" s="69">
        <v>556163</v>
      </c>
      <c r="AI12" s="69">
        <v>1192076</v>
      </c>
      <c r="AJ12" s="69">
        <v>511895</v>
      </c>
      <c r="AK12" s="69">
        <v>477583</v>
      </c>
      <c r="AL12" s="69">
        <v>989478</v>
      </c>
      <c r="AM12" s="73"/>
      <c r="AN12" s="73"/>
      <c r="AO12" s="73"/>
      <c r="AP12" s="65">
        <v>511895</v>
      </c>
      <c r="AQ12" s="65">
        <v>477583</v>
      </c>
      <c r="AR12" s="69">
        <v>989478</v>
      </c>
      <c r="AS12" s="68">
        <v>80.49764669066366</v>
      </c>
      <c r="AT12" s="68">
        <v>85.87104859546571</v>
      </c>
      <c r="AU12" s="68">
        <v>83.00460708880978</v>
      </c>
      <c r="AV12" s="65">
        <v>95100</v>
      </c>
      <c r="AW12" s="65">
        <v>92376</v>
      </c>
      <c r="AX12" s="67">
        <v>187476</v>
      </c>
      <c r="AY12" s="65">
        <v>79349</v>
      </c>
      <c r="AZ12" s="65">
        <v>78808</v>
      </c>
      <c r="BA12" s="67">
        <v>158157</v>
      </c>
      <c r="BB12" s="78"/>
      <c r="BC12" s="78"/>
      <c r="BD12" s="73">
        <v>0</v>
      </c>
      <c r="BE12" s="65">
        <v>79349</v>
      </c>
      <c r="BF12" s="65">
        <v>78808</v>
      </c>
      <c r="BG12" s="65">
        <v>158157</v>
      </c>
      <c r="BH12" s="68">
        <v>83.43743427970557</v>
      </c>
      <c r="BI12" s="68">
        <v>85.31220230362865</v>
      </c>
      <c r="BJ12" s="68">
        <v>84.36119823337387</v>
      </c>
      <c r="BK12" s="65">
        <v>21412</v>
      </c>
      <c r="BL12" s="65">
        <v>11210</v>
      </c>
      <c r="BM12" s="67">
        <v>32622</v>
      </c>
      <c r="BN12" s="65">
        <v>4732</v>
      </c>
      <c r="BO12" s="65">
        <v>2798</v>
      </c>
      <c r="BP12" s="67">
        <v>7530</v>
      </c>
      <c r="BQ12" s="78"/>
      <c r="BR12" s="78"/>
      <c r="BS12" s="73">
        <v>0</v>
      </c>
      <c r="BT12" s="65">
        <v>4732</v>
      </c>
      <c r="BU12" s="65">
        <v>2798</v>
      </c>
      <c r="BV12" s="65">
        <v>7530</v>
      </c>
      <c r="BW12" s="68">
        <v>22.09975714552587</v>
      </c>
      <c r="BX12" s="68">
        <v>24.959857270294382</v>
      </c>
      <c r="BY12" s="68">
        <v>23.08258230641898</v>
      </c>
      <c r="BZ12" s="69">
        <v>116512</v>
      </c>
      <c r="CA12" s="69">
        <v>103586</v>
      </c>
      <c r="CB12" s="69">
        <v>220098</v>
      </c>
      <c r="CC12" s="69">
        <v>84081</v>
      </c>
      <c r="CD12" s="69">
        <v>81606</v>
      </c>
      <c r="CE12" s="69">
        <v>165687</v>
      </c>
      <c r="CF12" s="73"/>
      <c r="CG12" s="73"/>
      <c r="CH12" s="73"/>
      <c r="CI12" s="65">
        <v>84081</v>
      </c>
      <c r="CJ12" s="65">
        <v>81606</v>
      </c>
      <c r="CK12" s="69">
        <v>165687</v>
      </c>
      <c r="CL12" s="68">
        <v>72.16509887393573</v>
      </c>
      <c r="CM12" s="68">
        <v>78.78091634004595</v>
      </c>
      <c r="CN12" s="68">
        <v>75.27873947059946</v>
      </c>
      <c r="CO12" s="65">
        <v>35859</v>
      </c>
      <c r="CP12" s="65">
        <v>32207</v>
      </c>
      <c r="CQ12" s="67">
        <v>68066</v>
      </c>
      <c r="CR12" s="65">
        <v>30832</v>
      </c>
      <c r="CS12" s="65">
        <v>27755</v>
      </c>
      <c r="CT12" s="67">
        <v>58587</v>
      </c>
      <c r="CU12" s="75"/>
      <c r="CV12" s="75"/>
      <c r="CW12" s="73">
        <v>0</v>
      </c>
      <c r="CX12" s="65">
        <v>30832</v>
      </c>
      <c r="CY12" s="65">
        <v>27755</v>
      </c>
      <c r="CZ12" s="67">
        <v>58587</v>
      </c>
      <c r="DA12" s="68">
        <v>85.98120416074067</v>
      </c>
      <c r="DB12" s="68">
        <v>86.17691806129102</v>
      </c>
      <c r="DC12" s="68">
        <v>86.07381071313137</v>
      </c>
      <c r="DD12" s="65">
        <v>5907</v>
      </c>
      <c r="DE12" s="65">
        <v>3402</v>
      </c>
      <c r="DF12" s="67">
        <v>9309</v>
      </c>
      <c r="DG12" s="65">
        <v>1566</v>
      </c>
      <c r="DH12" s="65">
        <v>914</v>
      </c>
      <c r="DI12" s="67">
        <v>2480</v>
      </c>
      <c r="DJ12" s="78"/>
      <c r="DK12" s="78"/>
      <c r="DL12" s="73">
        <v>0</v>
      </c>
      <c r="DM12" s="65">
        <v>1566</v>
      </c>
      <c r="DN12" s="65">
        <v>914</v>
      </c>
      <c r="DO12" s="65">
        <v>2480</v>
      </c>
      <c r="DP12" s="68">
        <v>26.510919248349417</v>
      </c>
      <c r="DQ12" s="68">
        <v>26.866549088771315</v>
      </c>
      <c r="DR12" s="68">
        <v>26.64088516489419</v>
      </c>
      <c r="DS12" s="69">
        <v>41766</v>
      </c>
      <c r="DT12" s="69">
        <v>35609</v>
      </c>
      <c r="DU12" s="69">
        <v>77375</v>
      </c>
      <c r="DV12" s="69">
        <v>32398</v>
      </c>
      <c r="DW12" s="69">
        <v>28669</v>
      </c>
      <c r="DX12" s="69">
        <v>61067</v>
      </c>
      <c r="DY12" s="73"/>
      <c r="DZ12" s="73"/>
      <c r="EA12" s="73"/>
      <c r="EB12" s="65">
        <v>32398</v>
      </c>
      <c r="EC12" s="65">
        <v>28669</v>
      </c>
      <c r="ED12" s="69">
        <v>61067</v>
      </c>
      <c r="EE12" s="68">
        <v>77.5702724704305</v>
      </c>
      <c r="EF12" s="68">
        <v>80.51054508691622</v>
      </c>
      <c r="EG12" s="68">
        <v>78.92342487883684</v>
      </c>
      <c r="EH12" s="72">
        <v>511895</v>
      </c>
      <c r="EI12" s="72">
        <v>477583</v>
      </c>
      <c r="EJ12" s="72">
        <v>989478</v>
      </c>
      <c r="EK12" s="69">
        <v>218580</v>
      </c>
      <c r="EL12" s="69">
        <v>222405</v>
      </c>
      <c r="EM12" s="67">
        <v>440985</v>
      </c>
      <c r="EN12" s="72">
        <v>324524</v>
      </c>
      <c r="EO12" s="72">
        <v>292119</v>
      </c>
      <c r="EP12" s="67">
        <v>616643</v>
      </c>
      <c r="EQ12" s="80">
        <v>42.70016311938972</v>
      </c>
      <c r="ER12" s="80">
        <v>46.56886865738521</v>
      </c>
      <c r="ES12" s="80">
        <v>44.567438588831685</v>
      </c>
      <c r="ET12" s="80">
        <v>63.39659500483498</v>
      </c>
      <c r="EU12" s="80">
        <v>61.16612190969947</v>
      </c>
      <c r="EV12" s="80">
        <v>62.32003137007594</v>
      </c>
      <c r="EW12" s="72">
        <v>84081</v>
      </c>
      <c r="EX12" s="72">
        <v>81606</v>
      </c>
      <c r="EY12" s="72">
        <v>165687</v>
      </c>
      <c r="EZ12" s="69">
        <v>27030</v>
      </c>
      <c r="FA12" s="69">
        <v>29511</v>
      </c>
      <c r="FB12" s="67">
        <v>56541</v>
      </c>
      <c r="FC12" s="72">
        <v>69059</v>
      </c>
      <c r="FD12" s="72">
        <v>64374</v>
      </c>
      <c r="FE12" s="67">
        <v>133433</v>
      </c>
      <c r="FF12" s="80">
        <v>32.147571984158134</v>
      </c>
      <c r="FG12" s="80">
        <v>36.16278214837145</v>
      </c>
      <c r="FH12" s="80">
        <v>34.125187854207034</v>
      </c>
      <c r="FI12" s="80">
        <v>82.13389469678049</v>
      </c>
      <c r="FJ12" s="80">
        <v>78.88390559517683</v>
      </c>
      <c r="FK12" s="80">
        <v>80.53317399675292</v>
      </c>
      <c r="FL12" s="72">
        <v>32398</v>
      </c>
      <c r="FM12" s="72">
        <v>28669</v>
      </c>
      <c r="FN12" s="72">
        <v>61067</v>
      </c>
      <c r="FO12" s="69">
        <v>11216</v>
      </c>
      <c r="FP12" s="69">
        <v>9397</v>
      </c>
      <c r="FQ12" s="67">
        <v>20613</v>
      </c>
      <c r="FR12" s="72">
        <v>25217</v>
      </c>
      <c r="FS12" s="72">
        <v>23215</v>
      </c>
      <c r="FT12" s="67">
        <v>48432</v>
      </c>
      <c r="FU12" s="80">
        <v>34.61942095191061</v>
      </c>
      <c r="FV12" s="80">
        <v>32.777564616833516</v>
      </c>
      <c r="FW12" s="80">
        <v>33.754728413054515</v>
      </c>
      <c r="FX12" s="80">
        <v>77.83505154639175</v>
      </c>
      <c r="FY12" s="80">
        <v>80.97596707244759</v>
      </c>
      <c r="FZ12" s="80">
        <v>79.30961075539982</v>
      </c>
    </row>
    <row r="13" spans="1:182" ht="28.5" customHeight="1">
      <c r="A13" s="3">
        <v>4</v>
      </c>
      <c r="B13" s="147" t="s">
        <v>81</v>
      </c>
      <c r="C13" s="65"/>
      <c r="D13" s="65"/>
      <c r="E13" s="66"/>
      <c r="F13" s="65"/>
      <c r="G13" s="65"/>
      <c r="H13" s="67"/>
      <c r="I13" s="78"/>
      <c r="J13" s="78"/>
      <c r="K13" s="73"/>
      <c r="L13" s="65"/>
      <c r="M13" s="65"/>
      <c r="N13" s="65"/>
      <c r="O13" s="68"/>
      <c r="P13" s="68"/>
      <c r="Q13" s="68"/>
      <c r="R13" s="65"/>
      <c r="S13" s="70"/>
      <c r="T13" s="67"/>
      <c r="U13" s="70"/>
      <c r="V13" s="70"/>
      <c r="W13" s="67"/>
      <c r="X13" s="70"/>
      <c r="Y13" s="70"/>
      <c r="Z13" s="67"/>
      <c r="AA13" s="65"/>
      <c r="AB13" s="65"/>
      <c r="AC13" s="65"/>
      <c r="AD13" s="68"/>
      <c r="AE13" s="68"/>
      <c r="AF13" s="68"/>
      <c r="AG13" s="69"/>
      <c r="AH13" s="69"/>
      <c r="AI13" s="69"/>
      <c r="AJ13" s="69"/>
      <c r="AK13" s="69"/>
      <c r="AL13" s="69"/>
      <c r="AM13" s="69"/>
      <c r="AN13" s="69"/>
      <c r="AO13" s="69"/>
      <c r="AP13" s="65"/>
      <c r="AQ13" s="65"/>
      <c r="AR13" s="65"/>
      <c r="AS13" s="68"/>
      <c r="AT13" s="68"/>
      <c r="AU13" s="68"/>
      <c r="AV13" s="65"/>
      <c r="AW13" s="65"/>
      <c r="AX13" s="67"/>
      <c r="AY13" s="65"/>
      <c r="AZ13" s="65"/>
      <c r="BA13" s="67"/>
      <c r="BB13" s="78"/>
      <c r="BC13" s="78"/>
      <c r="BD13" s="73"/>
      <c r="BE13" s="65"/>
      <c r="BF13" s="65"/>
      <c r="BG13" s="65"/>
      <c r="BH13" s="68"/>
      <c r="BI13" s="68"/>
      <c r="BJ13" s="68"/>
      <c r="BK13" s="65"/>
      <c r="BL13" s="65"/>
      <c r="BM13" s="67"/>
      <c r="BN13" s="65"/>
      <c r="BO13" s="65"/>
      <c r="BP13" s="67"/>
      <c r="BQ13" s="78"/>
      <c r="BR13" s="78"/>
      <c r="BS13" s="73"/>
      <c r="BT13" s="65"/>
      <c r="BU13" s="65"/>
      <c r="BV13" s="65"/>
      <c r="BW13" s="68"/>
      <c r="BX13" s="68"/>
      <c r="BY13" s="68"/>
      <c r="BZ13" s="69"/>
      <c r="CA13" s="69"/>
      <c r="CB13" s="69"/>
      <c r="CC13" s="69"/>
      <c r="CD13" s="69"/>
      <c r="CE13" s="69"/>
      <c r="CF13" s="73"/>
      <c r="CG13" s="73"/>
      <c r="CH13" s="73"/>
      <c r="CI13" s="65"/>
      <c r="CJ13" s="65"/>
      <c r="CK13" s="69"/>
      <c r="CL13" s="68"/>
      <c r="CM13" s="68"/>
      <c r="CN13" s="68"/>
      <c r="CO13" s="65"/>
      <c r="CP13" s="65"/>
      <c r="CQ13" s="67"/>
      <c r="CR13" s="65"/>
      <c r="CS13" s="65"/>
      <c r="CT13" s="67"/>
      <c r="CU13" s="75"/>
      <c r="CV13" s="75"/>
      <c r="CW13" s="73"/>
      <c r="CX13" s="65"/>
      <c r="CY13" s="65"/>
      <c r="CZ13" s="67"/>
      <c r="DA13" s="68"/>
      <c r="DB13" s="68"/>
      <c r="DC13" s="68"/>
      <c r="DD13" s="65"/>
      <c r="DE13" s="65"/>
      <c r="DF13" s="67"/>
      <c r="DG13" s="65"/>
      <c r="DH13" s="65"/>
      <c r="DI13" s="67"/>
      <c r="DJ13" s="78"/>
      <c r="DK13" s="78"/>
      <c r="DL13" s="73"/>
      <c r="DM13" s="65"/>
      <c r="DN13" s="65"/>
      <c r="DO13" s="65"/>
      <c r="DP13" s="68"/>
      <c r="DQ13" s="68"/>
      <c r="DR13" s="68"/>
      <c r="DS13" s="69"/>
      <c r="DT13" s="69"/>
      <c r="DU13" s="69"/>
      <c r="DV13" s="69"/>
      <c r="DW13" s="69"/>
      <c r="DX13" s="69"/>
      <c r="DY13" s="73"/>
      <c r="DZ13" s="73"/>
      <c r="EA13" s="73"/>
      <c r="EB13" s="65"/>
      <c r="EC13" s="65"/>
      <c r="ED13" s="69"/>
      <c r="EE13" s="68"/>
      <c r="EF13" s="68"/>
      <c r="EG13" s="68"/>
      <c r="EH13" s="72"/>
      <c r="EI13" s="72"/>
      <c r="EJ13" s="72"/>
      <c r="EK13" s="73"/>
      <c r="EL13" s="73"/>
      <c r="EM13" s="73"/>
      <c r="EN13" s="73"/>
      <c r="EO13" s="73"/>
      <c r="EP13" s="73"/>
      <c r="EQ13" s="74"/>
      <c r="ER13" s="74"/>
      <c r="ES13" s="74"/>
      <c r="ET13" s="74"/>
      <c r="EU13" s="74"/>
      <c r="EV13" s="74"/>
      <c r="EW13" s="72"/>
      <c r="EX13" s="72"/>
      <c r="EY13" s="72"/>
      <c r="EZ13" s="73"/>
      <c r="FA13" s="73"/>
      <c r="FB13" s="73"/>
      <c r="FC13" s="73"/>
      <c r="FD13" s="73"/>
      <c r="FE13" s="73"/>
      <c r="FF13" s="74"/>
      <c r="FG13" s="74"/>
      <c r="FH13" s="74"/>
      <c r="FI13" s="74"/>
      <c r="FJ13" s="74"/>
      <c r="FK13" s="74"/>
      <c r="FL13" s="72"/>
      <c r="FM13" s="72"/>
      <c r="FN13" s="72"/>
      <c r="FO13" s="73"/>
      <c r="FP13" s="73"/>
      <c r="FQ13" s="73"/>
      <c r="FR13" s="73"/>
      <c r="FS13" s="73"/>
      <c r="FT13" s="73"/>
      <c r="FU13" s="74"/>
      <c r="FV13" s="74"/>
      <c r="FW13" s="74"/>
      <c r="FX13" s="74"/>
      <c r="FY13" s="74"/>
      <c r="FZ13" s="74"/>
    </row>
    <row r="14" spans="1:182" s="17" customFormat="1" ht="28.5">
      <c r="A14" s="3">
        <v>5</v>
      </c>
      <c r="B14" s="146" t="s">
        <v>52</v>
      </c>
      <c r="C14" s="65">
        <v>182929</v>
      </c>
      <c r="D14" s="65">
        <v>193246</v>
      </c>
      <c r="E14" s="85">
        <v>376175</v>
      </c>
      <c r="F14" s="65">
        <v>134017</v>
      </c>
      <c r="G14" s="65">
        <v>131929</v>
      </c>
      <c r="H14" s="69">
        <v>265946</v>
      </c>
      <c r="I14" s="78">
        <v>0</v>
      </c>
      <c r="J14" s="78">
        <v>0</v>
      </c>
      <c r="K14" s="73">
        <v>0</v>
      </c>
      <c r="L14" s="65">
        <v>134017</v>
      </c>
      <c r="M14" s="65">
        <v>131929</v>
      </c>
      <c r="N14" s="65">
        <v>265946</v>
      </c>
      <c r="O14" s="68">
        <v>73.26175729381345</v>
      </c>
      <c r="P14" s="68">
        <v>68.26997712759902</v>
      </c>
      <c r="Q14" s="68">
        <v>70.69741476706321</v>
      </c>
      <c r="R14" s="65">
        <v>4213</v>
      </c>
      <c r="S14" s="65">
        <v>4320</v>
      </c>
      <c r="T14" s="69">
        <v>8533</v>
      </c>
      <c r="U14" s="65">
        <v>1585</v>
      </c>
      <c r="V14" s="65">
        <v>1645</v>
      </c>
      <c r="W14" s="69">
        <v>3230</v>
      </c>
      <c r="X14" s="86">
        <v>0</v>
      </c>
      <c r="Y14" s="86">
        <v>0</v>
      </c>
      <c r="Z14" s="73">
        <v>0</v>
      </c>
      <c r="AA14" s="65">
        <v>1585</v>
      </c>
      <c r="AB14" s="65">
        <v>1645</v>
      </c>
      <c r="AC14" s="65">
        <v>3230</v>
      </c>
      <c r="AD14" s="68">
        <v>37.621647282221694</v>
      </c>
      <c r="AE14" s="68">
        <v>38.0787037037037</v>
      </c>
      <c r="AF14" s="68">
        <v>37.853041134419314</v>
      </c>
      <c r="AG14" s="69">
        <v>187142</v>
      </c>
      <c r="AH14" s="69">
        <v>197566</v>
      </c>
      <c r="AI14" s="69">
        <v>384708</v>
      </c>
      <c r="AJ14" s="69">
        <v>135602</v>
      </c>
      <c r="AK14" s="69">
        <v>133574</v>
      </c>
      <c r="AL14" s="69">
        <v>269176</v>
      </c>
      <c r="AM14" s="73">
        <v>0</v>
      </c>
      <c r="AN14" s="73">
        <v>0</v>
      </c>
      <c r="AO14" s="73">
        <v>0</v>
      </c>
      <c r="AP14" s="65">
        <v>135602</v>
      </c>
      <c r="AQ14" s="65">
        <v>133574</v>
      </c>
      <c r="AR14" s="65">
        <v>269176</v>
      </c>
      <c r="AS14" s="68">
        <v>72.45941584465272</v>
      </c>
      <c r="AT14" s="68">
        <v>67.60981140479637</v>
      </c>
      <c r="AU14" s="68">
        <v>69.96891148611415</v>
      </c>
      <c r="AV14" s="65">
        <v>16886</v>
      </c>
      <c r="AW14" s="65">
        <v>17584</v>
      </c>
      <c r="AX14" s="69">
        <v>34470</v>
      </c>
      <c r="AY14" s="65">
        <v>11896</v>
      </c>
      <c r="AZ14" s="65">
        <v>11384</v>
      </c>
      <c r="BA14" s="69">
        <v>23280</v>
      </c>
      <c r="BB14" s="78">
        <v>0</v>
      </c>
      <c r="BC14" s="78">
        <v>0</v>
      </c>
      <c r="BD14" s="73">
        <v>0</v>
      </c>
      <c r="BE14" s="65">
        <v>11896</v>
      </c>
      <c r="BF14" s="65">
        <v>11384</v>
      </c>
      <c r="BG14" s="65">
        <v>23280</v>
      </c>
      <c r="BH14" s="68">
        <v>70.44889257372972</v>
      </c>
      <c r="BI14" s="68">
        <v>64.74067333939945</v>
      </c>
      <c r="BJ14" s="68">
        <v>67.53698868581375</v>
      </c>
      <c r="BK14" s="75"/>
      <c r="BL14" s="75"/>
      <c r="BM14" s="73"/>
      <c r="BN14" s="75"/>
      <c r="BO14" s="75"/>
      <c r="BP14" s="73">
        <v>0</v>
      </c>
      <c r="BQ14" s="75">
        <v>0</v>
      </c>
      <c r="BR14" s="75">
        <v>0</v>
      </c>
      <c r="BS14" s="73">
        <v>0</v>
      </c>
      <c r="BT14" s="75">
        <v>0</v>
      </c>
      <c r="BU14" s="75">
        <v>0</v>
      </c>
      <c r="BV14" s="75">
        <v>0</v>
      </c>
      <c r="BW14" s="74" t="s">
        <v>83</v>
      </c>
      <c r="BX14" s="74" t="s">
        <v>83</v>
      </c>
      <c r="BY14" s="74" t="s">
        <v>83</v>
      </c>
      <c r="BZ14" s="69">
        <v>16886</v>
      </c>
      <c r="CA14" s="69">
        <v>17584</v>
      </c>
      <c r="CB14" s="69">
        <v>34470</v>
      </c>
      <c r="CC14" s="69">
        <v>11896</v>
      </c>
      <c r="CD14" s="69">
        <v>11384</v>
      </c>
      <c r="CE14" s="69">
        <v>23280</v>
      </c>
      <c r="CF14" s="73">
        <v>0</v>
      </c>
      <c r="CG14" s="73">
        <v>0</v>
      </c>
      <c r="CH14" s="73">
        <v>0</v>
      </c>
      <c r="CI14" s="65">
        <v>11896</v>
      </c>
      <c r="CJ14" s="65">
        <v>11384</v>
      </c>
      <c r="CK14" s="69">
        <v>23280</v>
      </c>
      <c r="CL14" s="68">
        <v>70.44889257372972</v>
      </c>
      <c r="CM14" s="68">
        <v>64.74067333939945</v>
      </c>
      <c r="CN14" s="68">
        <v>67.53698868581375</v>
      </c>
      <c r="CO14" s="65">
        <v>37774</v>
      </c>
      <c r="CP14" s="65">
        <v>38558</v>
      </c>
      <c r="CQ14" s="69">
        <v>76332</v>
      </c>
      <c r="CR14" s="65">
        <v>25520</v>
      </c>
      <c r="CS14" s="65">
        <v>23896</v>
      </c>
      <c r="CT14" s="69">
        <v>49416</v>
      </c>
      <c r="CU14" s="78">
        <v>0</v>
      </c>
      <c r="CV14" s="78">
        <v>0</v>
      </c>
      <c r="CW14" s="73">
        <v>0</v>
      </c>
      <c r="CX14" s="65">
        <v>25520</v>
      </c>
      <c r="CY14" s="65">
        <v>23896</v>
      </c>
      <c r="CZ14" s="69">
        <v>49416</v>
      </c>
      <c r="DA14" s="68">
        <v>67.5596971461852</v>
      </c>
      <c r="DB14" s="68">
        <v>61.974168784688</v>
      </c>
      <c r="DC14" s="68">
        <v>64.73824870303412</v>
      </c>
      <c r="DD14" s="75"/>
      <c r="DE14" s="75"/>
      <c r="DF14" s="73">
        <v>0</v>
      </c>
      <c r="DG14" s="75"/>
      <c r="DH14" s="75"/>
      <c r="DI14" s="73">
        <v>0</v>
      </c>
      <c r="DJ14" s="78">
        <v>0</v>
      </c>
      <c r="DK14" s="78">
        <v>0</v>
      </c>
      <c r="DL14" s="73">
        <v>0</v>
      </c>
      <c r="DM14" s="75">
        <v>0</v>
      </c>
      <c r="DN14" s="75">
        <v>0</v>
      </c>
      <c r="DO14" s="75">
        <v>0</v>
      </c>
      <c r="DP14" s="74" t="s">
        <v>83</v>
      </c>
      <c r="DQ14" s="74" t="s">
        <v>83</v>
      </c>
      <c r="DR14" s="74" t="s">
        <v>83</v>
      </c>
      <c r="DS14" s="69">
        <v>37774</v>
      </c>
      <c r="DT14" s="69">
        <v>38558</v>
      </c>
      <c r="DU14" s="69">
        <v>76332</v>
      </c>
      <c r="DV14" s="69">
        <v>25520</v>
      </c>
      <c r="DW14" s="69">
        <v>23896</v>
      </c>
      <c r="DX14" s="69">
        <v>49416</v>
      </c>
      <c r="DY14" s="73">
        <v>0</v>
      </c>
      <c r="DZ14" s="73">
        <v>0</v>
      </c>
      <c r="EA14" s="73">
        <v>0</v>
      </c>
      <c r="EB14" s="65">
        <v>25520</v>
      </c>
      <c r="EC14" s="65">
        <v>23896</v>
      </c>
      <c r="ED14" s="69">
        <v>49416</v>
      </c>
      <c r="EE14" s="68">
        <v>67.5596971461852</v>
      </c>
      <c r="EF14" s="68">
        <v>61.974168784688</v>
      </c>
      <c r="EG14" s="68">
        <v>64.73824870303412</v>
      </c>
      <c r="EH14" s="69">
        <v>135602</v>
      </c>
      <c r="EI14" s="69">
        <v>133574</v>
      </c>
      <c r="EJ14" s="69">
        <v>269176</v>
      </c>
      <c r="EK14" s="69">
        <v>3462</v>
      </c>
      <c r="EL14" s="69">
        <v>2991</v>
      </c>
      <c r="EM14" s="69">
        <v>6453</v>
      </c>
      <c r="EN14" s="69">
        <v>15764</v>
      </c>
      <c r="EO14" s="69">
        <v>12902</v>
      </c>
      <c r="EP14" s="69">
        <v>28666</v>
      </c>
      <c r="EQ14" s="71">
        <v>2.5530596893851123</v>
      </c>
      <c r="ER14" s="71">
        <v>2.239208229146391</v>
      </c>
      <c r="ES14" s="71">
        <v>2.397316254049395</v>
      </c>
      <c r="ET14" s="71">
        <v>11.625197268476866</v>
      </c>
      <c r="EU14" s="71">
        <v>9.659065386976508</v>
      </c>
      <c r="EV14" s="71">
        <v>10.649537848842392</v>
      </c>
      <c r="EW14" s="69">
        <v>11896</v>
      </c>
      <c r="EX14" s="69">
        <v>11384</v>
      </c>
      <c r="EY14" s="69">
        <v>23280</v>
      </c>
      <c r="EZ14" s="73"/>
      <c r="FA14" s="73"/>
      <c r="FB14" s="73">
        <v>0</v>
      </c>
      <c r="FC14" s="73"/>
      <c r="FD14" s="73"/>
      <c r="FE14" s="73">
        <v>0</v>
      </c>
      <c r="FF14" s="74">
        <v>0</v>
      </c>
      <c r="FG14" s="74">
        <v>0</v>
      </c>
      <c r="FH14" s="74">
        <v>0</v>
      </c>
      <c r="FI14" s="74">
        <v>0</v>
      </c>
      <c r="FJ14" s="74">
        <v>0</v>
      </c>
      <c r="FK14" s="74">
        <v>0</v>
      </c>
      <c r="FL14" s="69">
        <v>25520</v>
      </c>
      <c r="FM14" s="69">
        <v>23896</v>
      </c>
      <c r="FN14" s="69">
        <v>49416</v>
      </c>
      <c r="FO14" s="73"/>
      <c r="FP14" s="73"/>
      <c r="FQ14" s="73">
        <v>0</v>
      </c>
      <c r="FR14" s="73"/>
      <c r="FS14" s="73"/>
      <c r="FT14" s="73">
        <v>0</v>
      </c>
      <c r="FU14" s="74">
        <v>0</v>
      </c>
      <c r="FV14" s="74">
        <v>0</v>
      </c>
      <c r="FW14" s="74">
        <v>0</v>
      </c>
      <c r="FX14" s="74">
        <v>0</v>
      </c>
      <c r="FY14" s="74">
        <v>0</v>
      </c>
      <c r="FZ14" s="74">
        <v>0</v>
      </c>
    </row>
    <row r="15" spans="1:182" ht="21" customHeight="1">
      <c r="A15" s="3">
        <v>6</v>
      </c>
      <c r="B15" s="146" t="s">
        <v>53</v>
      </c>
      <c r="C15" s="65">
        <v>3320</v>
      </c>
      <c r="D15" s="65">
        <v>3000</v>
      </c>
      <c r="E15" s="66">
        <v>6320</v>
      </c>
      <c r="F15" s="65">
        <v>2213</v>
      </c>
      <c r="G15" s="65">
        <v>1208</v>
      </c>
      <c r="H15" s="67">
        <v>3421</v>
      </c>
      <c r="I15" s="78"/>
      <c r="J15" s="78"/>
      <c r="K15" s="73">
        <v>0</v>
      </c>
      <c r="L15" s="65">
        <v>2213</v>
      </c>
      <c r="M15" s="65">
        <v>1208</v>
      </c>
      <c r="N15" s="65">
        <v>3421</v>
      </c>
      <c r="O15" s="68">
        <v>66.6566265060241</v>
      </c>
      <c r="P15" s="68">
        <v>40.266666666666666</v>
      </c>
      <c r="Q15" s="68">
        <v>54.129746835443036</v>
      </c>
      <c r="R15" s="65">
        <v>2540</v>
      </c>
      <c r="S15" s="65">
        <v>972</v>
      </c>
      <c r="T15" s="67">
        <v>3512</v>
      </c>
      <c r="U15" s="65">
        <v>420</v>
      </c>
      <c r="V15" s="65">
        <v>783</v>
      </c>
      <c r="W15" s="67">
        <v>1203</v>
      </c>
      <c r="X15" s="86"/>
      <c r="Y15" s="86"/>
      <c r="Z15" s="73">
        <v>0</v>
      </c>
      <c r="AA15" s="65">
        <v>420</v>
      </c>
      <c r="AB15" s="65">
        <v>783</v>
      </c>
      <c r="AC15" s="65">
        <v>1203</v>
      </c>
      <c r="AD15" s="68">
        <v>16.535433070866144</v>
      </c>
      <c r="AE15" s="68">
        <v>80.55555555555556</v>
      </c>
      <c r="AF15" s="68">
        <v>34.25398633257403</v>
      </c>
      <c r="AG15" s="69">
        <v>5860</v>
      </c>
      <c r="AH15" s="69">
        <v>3972</v>
      </c>
      <c r="AI15" s="69">
        <v>9832</v>
      </c>
      <c r="AJ15" s="69">
        <v>2633</v>
      </c>
      <c r="AK15" s="69">
        <v>1991</v>
      </c>
      <c r="AL15" s="69">
        <v>4624</v>
      </c>
      <c r="AM15" s="73"/>
      <c r="AN15" s="73"/>
      <c r="AO15" s="73"/>
      <c r="AP15" s="65">
        <v>2633</v>
      </c>
      <c r="AQ15" s="65">
        <v>1991</v>
      </c>
      <c r="AR15" s="69">
        <v>4624</v>
      </c>
      <c r="AS15" s="68">
        <v>44.93174061433447</v>
      </c>
      <c r="AT15" s="68">
        <v>50.125881168177244</v>
      </c>
      <c r="AU15" s="68">
        <v>47.030105777054516</v>
      </c>
      <c r="AV15" s="65">
        <v>1250</v>
      </c>
      <c r="AW15" s="65">
        <v>1320</v>
      </c>
      <c r="AX15" s="67">
        <v>2570</v>
      </c>
      <c r="AY15" s="65">
        <v>700</v>
      </c>
      <c r="AZ15" s="65">
        <v>920</v>
      </c>
      <c r="BA15" s="67">
        <v>1620</v>
      </c>
      <c r="BB15" s="78"/>
      <c r="BC15" s="78"/>
      <c r="BD15" s="73">
        <v>0</v>
      </c>
      <c r="BE15" s="65">
        <v>700</v>
      </c>
      <c r="BF15" s="65">
        <v>920</v>
      </c>
      <c r="BG15" s="65">
        <v>1620</v>
      </c>
      <c r="BH15" s="68">
        <v>56.00000000000001</v>
      </c>
      <c r="BI15" s="68">
        <v>69.6969696969697</v>
      </c>
      <c r="BJ15" s="68">
        <v>63.035019455252915</v>
      </c>
      <c r="BK15" s="65">
        <v>490</v>
      </c>
      <c r="BL15" s="65">
        <v>940</v>
      </c>
      <c r="BM15" s="67">
        <v>1430</v>
      </c>
      <c r="BN15" s="65">
        <v>200</v>
      </c>
      <c r="BO15" s="65">
        <v>540</v>
      </c>
      <c r="BP15" s="67">
        <v>740</v>
      </c>
      <c r="BQ15" s="75"/>
      <c r="BR15" s="75"/>
      <c r="BS15" s="73">
        <v>0</v>
      </c>
      <c r="BT15" s="65">
        <v>200</v>
      </c>
      <c r="BU15" s="65">
        <v>540</v>
      </c>
      <c r="BV15" s="65">
        <v>740</v>
      </c>
      <c r="BW15" s="68">
        <v>40.816326530612244</v>
      </c>
      <c r="BX15" s="68">
        <v>57.446808510638306</v>
      </c>
      <c r="BY15" s="68">
        <v>51.74825174825175</v>
      </c>
      <c r="BZ15" s="69">
        <v>1740</v>
      </c>
      <c r="CA15" s="69">
        <v>2260</v>
      </c>
      <c r="CB15" s="69">
        <v>4000</v>
      </c>
      <c r="CC15" s="69">
        <v>900</v>
      </c>
      <c r="CD15" s="69">
        <v>1460</v>
      </c>
      <c r="CE15" s="69">
        <v>2360</v>
      </c>
      <c r="CF15" s="73"/>
      <c r="CG15" s="73"/>
      <c r="CH15" s="73">
        <v>0</v>
      </c>
      <c r="CI15" s="65">
        <v>900</v>
      </c>
      <c r="CJ15" s="65">
        <v>1460</v>
      </c>
      <c r="CK15" s="69">
        <v>2360</v>
      </c>
      <c r="CL15" s="68">
        <v>51.724137931034484</v>
      </c>
      <c r="CM15" s="68">
        <v>64.60176991150442</v>
      </c>
      <c r="CN15" s="68">
        <v>59</v>
      </c>
      <c r="CO15" s="65">
        <v>140</v>
      </c>
      <c r="CP15" s="65">
        <v>30</v>
      </c>
      <c r="CQ15" s="67">
        <v>170</v>
      </c>
      <c r="CR15" s="65">
        <v>82</v>
      </c>
      <c r="CS15" s="65">
        <v>15</v>
      </c>
      <c r="CT15" s="67">
        <v>97</v>
      </c>
      <c r="CU15" s="78">
        <v>0</v>
      </c>
      <c r="CV15" s="78">
        <v>0</v>
      </c>
      <c r="CW15" s="73">
        <v>0</v>
      </c>
      <c r="CX15" s="65">
        <v>82</v>
      </c>
      <c r="CY15" s="65">
        <v>15</v>
      </c>
      <c r="CZ15" s="67">
        <v>97</v>
      </c>
      <c r="DA15" s="68">
        <v>58.57142857142858</v>
      </c>
      <c r="DB15" s="68">
        <v>50</v>
      </c>
      <c r="DC15" s="68">
        <v>57.05882352941176</v>
      </c>
      <c r="DD15" s="65">
        <v>5</v>
      </c>
      <c r="DE15" s="65">
        <v>5</v>
      </c>
      <c r="DF15" s="67">
        <v>10</v>
      </c>
      <c r="DG15" s="65">
        <v>2</v>
      </c>
      <c r="DH15" s="65">
        <v>4</v>
      </c>
      <c r="DI15" s="67">
        <v>6</v>
      </c>
      <c r="DJ15" s="78"/>
      <c r="DK15" s="78"/>
      <c r="DL15" s="73">
        <v>0</v>
      </c>
      <c r="DM15" s="65">
        <v>2</v>
      </c>
      <c r="DN15" s="65">
        <v>4</v>
      </c>
      <c r="DO15" s="65">
        <v>6</v>
      </c>
      <c r="DP15" s="68">
        <v>40</v>
      </c>
      <c r="DQ15" s="68">
        <v>80</v>
      </c>
      <c r="DR15" s="68">
        <v>60</v>
      </c>
      <c r="DS15" s="69">
        <v>145</v>
      </c>
      <c r="DT15" s="69">
        <v>35</v>
      </c>
      <c r="DU15" s="69">
        <v>180</v>
      </c>
      <c r="DV15" s="69">
        <v>84</v>
      </c>
      <c r="DW15" s="69">
        <v>19</v>
      </c>
      <c r="DX15" s="69">
        <v>103</v>
      </c>
      <c r="DY15" s="73">
        <v>0</v>
      </c>
      <c r="DZ15" s="73">
        <v>0</v>
      </c>
      <c r="EA15" s="73">
        <v>0</v>
      </c>
      <c r="EB15" s="65">
        <v>84</v>
      </c>
      <c r="EC15" s="65">
        <v>19</v>
      </c>
      <c r="ED15" s="69">
        <v>103</v>
      </c>
      <c r="EE15" s="68">
        <v>57.931034482758626</v>
      </c>
      <c r="EF15" s="68">
        <v>54.285714285714285</v>
      </c>
      <c r="EG15" s="68">
        <v>57.22222222222222</v>
      </c>
      <c r="EH15" s="72">
        <v>2633</v>
      </c>
      <c r="EI15" s="72">
        <v>1991</v>
      </c>
      <c r="EJ15" s="72">
        <v>4624</v>
      </c>
      <c r="EK15" s="73"/>
      <c r="EL15" s="73"/>
      <c r="EM15" s="73">
        <v>0</v>
      </c>
      <c r="EN15" s="73"/>
      <c r="EO15" s="73"/>
      <c r="EP15" s="73">
        <v>0</v>
      </c>
      <c r="EQ15" s="74"/>
      <c r="ER15" s="74"/>
      <c r="ES15" s="74"/>
      <c r="ET15" s="74"/>
      <c r="EU15" s="74"/>
      <c r="EV15" s="74"/>
      <c r="EW15" s="72">
        <v>900</v>
      </c>
      <c r="EX15" s="72">
        <v>1460</v>
      </c>
      <c r="EY15" s="72">
        <v>2360</v>
      </c>
      <c r="EZ15" s="73"/>
      <c r="FA15" s="73"/>
      <c r="FB15" s="73">
        <v>0</v>
      </c>
      <c r="FC15" s="73"/>
      <c r="FD15" s="73"/>
      <c r="FE15" s="73">
        <v>0</v>
      </c>
      <c r="FF15" s="74"/>
      <c r="FG15" s="74">
        <v>0</v>
      </c>
      <c r="FH15" s="74"/>
      <c r="FI15" s="74"/>
      <c r="FJ15" s="74"/>
      <c r="FK15" s="74"/>
      <c r="FL15" s="72">
        <v>84</v>
      </c>
      <c r="FM15" s="72">
        <v>19</v>
      </c>
      <c r="FN15" s="72">
        <v>103</v>
      </c>
      <c r="FO15" s="73"/>
      <c r="FP15" s="73"/>
      <c r="FQ15" s="73">
        <v>0</v>
      </c>
      <c r="FR15" s="73"/>
      <c r="FS15" s="73"/>
      <c r="FT15" s="73">
        <v>0</v>
      </c>
      <c r="FU15" s="73"/>
      <c r="FV15" s="74"/>
      <c r="FW15" s="74"/>
      <c r="FX15" s="74"/>
      <c r="FY15" s="74"/>
      <c r="FZ15" s="74"/>
    </row>
    <row r="16" spans="1:182" ht="27" customHeight="1">
      <c r="A16" s="3">
        <v>7</v>
      </c>
      <c r="B16" s="146" t="s">
        <v>54</v>
      </c>
      <c r="C16" s="65">
        <v>19</v>
      </c>
      <c r="D16" s="65">
        <v>165</v>
      </c>
      <c r="E16" s="66">
        <v>184</v>
      </c>
      <c r="F16" s="65">
        <v>19</v>
      </c>
      <c r="G16" s="65">
        <v>160</v>
      </c>
      <c r="H16" s="67">
        <v>179</v>
      </c>
      <c r="I16" s="79">
        <v>0</v>
      </c>
      <c r="J16" s="79">
        <v>3</v>
      </c>
      <c r="K16" s="67">
        <v>3</v>
      </c>
      <c r="L16" s="65">
        <v>19</v>
      </c>
      <c r="M16" s="65">
        <v>163</v>
      </c>
      <c r="N16" s="65">
        <v>182</v>
      </c>
      <c r="O16" s="68">
        <v>100</v>
      </c>
      <c r="P16" s="68">
        <v>98.7878787878788</v>
      </c>
      <c r="Q16" s="68">
        <v>98.91304347826086</v>
      </c>
      <c r="R16" s="86">
        <v>0</v>
      </c>
      <c r="S16" s="86">
        <v>0</v>
      </c>
      <c r="T16" s="73">
        <v>0</v>
      </c>
      <c r="U16" s="86">
        <v>0</v>
      </c>
      <c r="V16" s="86">
        <v>0</v>
      </c>
      <c r="W16" s="73">
        <v>0</v>
      </c>
      <c r="X16" s="86">
        <v>0</v>
      </c>
      <c r="Y16" s="78">
        <v>0</v>
      </c>
      <c r="Z16" s="73">
        <v>0</v>
      </c>
      <c r="AA16" s="75">
        <v>0</v>
      </c>
      <c r="AB16" s="75">
        <v>0</v>
      </c>
      <c r="AC16" s="75">
        <v>0</v>
      </c>
      <c r="AD16" s="74" t="s">
        <v>83</v>
      </c>
      <c r="AE16" s="74" t="s">
        <v>83</v>
      </c>
      <c r="AF16" s="74" t="s">
        <v>83</v>
      </c>
      <c r="AG16" s="69">
        <v>19</v>
      </c>
      <c r="AH16" s="69">
        <v>165</v>
      </c>
      <c r="AI16" s="69">
        <v>184</v>
      </c>
      <c r="AJ16" s="69">
        <v>19</v>
      </c>
      <c r="AK16" s="69">
        <v>160</v>
      </c>
      <c r="AL16" s="69">
        <v>179</v>
      </c>
      <c r="AM16" s="69">
        <v>0</v>
      </c>
      <c r="AN16" s="69">
        <v>3</v>
      </c>
      <c r="AO16" s="69">
        <v>3</v>
      </c>
      <c r="AP16" s="65">
        <v>19</v>
      </c>
      <c r="AQ16" s="65">
        <v>163</v>
      </c>
      <c r="AR16" s="69">
        <v>182</v>
      </c>
      <c r="AS16" s="68">
        <v>100</v>
      </c>
      <c r="AT16" s="68">
        <v>98.7878787878788</v>
      </c>
      <c r="AU16" s="68">
        <v>98.91304347826086</v>
      </c>
      <c r="AV16" s="65">
        <v>1</v>
      </c>
      <c r="AW16" s="65">
        <v>7</v>
      </c>
      <c r="AX16" s="67">
        <v>8</v>
      </c>
      <c r="AY16" s="65">
        <v>1</v>
      </c>
      <c r="AZ16" s="65">
        <v>7</v>
      </c>
      <c r="BA16" s="67">
        <v>8</v>
      </c>
      <c r="BB16" s="104">
        <v>0</v>
      </c>
      <c r="BC16" s="104">
        <v>0</v>
      </c>
      <c r="BD16" s="67">
        <v>0</v>
      </c>
      <c r="BE16" s="65">
        <v>1</v>
      </c>
      <c r="BF16" s="65">
        <v>7</v>
      </c>
      <c r="BG16" s="65">
        <v>8</v>
      </c>
      <c r="BH16" s="68">
        <v>100</v>
      </c>
      <c r="BI16" s="68">
        <v>100</v>
      </c>
      <c r="BJ16" s="68">
        <v>100</v>
      </c>
      <c r="BK16" s="75"/>
      <c r="BL16" s="75"/>
      <c r="BM16" s="73">
        <v>0</v>
      </c>
      <c r="BN16" s="75"/>
      <c r="BO16" s="75"/>
      <c r="BP16" s="73">
        <v>0</v>
      </c>
      <c r="BQ16" s="78"/>
      <c r="BR16" s="78"/>
      <c r="BS16" s="73">
        <v>0</v>
      </c>
      <c r="BT16" s="75">
        <v>0</v>
      </c>
      <c r="BU16" s="75">
        <v>0</v>
      </c>
      <c r="BV16" s="75">
        <v>0</v>
      </c>
      <c r="BW16" s="74" t="s">
        <v>83</v>
      </c>
      <c r="BX16" s="74" t="s">
        <v>83</v>
      </c>
      <c r="BY16" s="74" t="s">
        <v>83</v>
      </c>
      <c r="BZ16" s="69">
        <v>1</v>
      </c>
      <c r="CA16" s="69">
        <v>7</v>
      </c>
      <c r="CB16" s="69">
        <v>8</v>
      </c>
      <c r="CC16" s="69">
        <v>1</v>
      </c>
      <c r="CD16" s="69">
        <v>7</v>
      </c>
      <c r="CE16" s="69">
        <v>8</v>
      </c>
      <c r="CF16" s="67">
        <v>0</v>
      </c>
      <c r="CG16" s="67">
        <v>0</v>
      </c>
      <c r="CH16" s="67">
        <v>0</v>
      </c>
      <c r="CI16" s="65">
        <v>1</v>
      </c>
      <c r="CJ16" s="65">
        <v>7</v>
      </c>
      <c r="CK16" s="69">
        <v>8</v>
      </c>
      <c r="CL16" s="68">
        <v>100</v>
      </c>
      <c r="CM16" s="68">
        <v>100</v>
      </c>
      <c r="CN16" s="68">
        <v>100</v>
      </c>
      <c r="CO16" s="65">
        <v>0</v>
      </c>
      <c r="CP16" s="65">
        <v>8</v>
      </c>
      <c r="CQ16" s="67">
        <v>8</v>
      </c>
      <c r="CR16" s="65">
        <v>0</v>
      </c>
      <c r="CS16" s="65">
        <v>8</v>
      </c>
      <c r="CT16" s="67">
        <v>8</v>
      </c>
      <c r="CU16" s="104">
        <v>0</v>
      </c>
      <c r="CV16" s="104">
        <v>0</v>
      </c>
      <c r="CW16" s="67">
        <v>0</v>
      </c>
      <c r="CX16" s="65">
        <v>0</v>
      </c>
      <c r="CY16" s="65">
        <v>8</v>
      </c>
      <c r="CZ16" s="67">
        <v>8</v>
      </c>
      <c r="DA16" s="87">
        <v>0</v>
      </c>
      <c r="DB16" s="68">
        <v>100</v>
      </c>
      <c r="DC16" s="68">
        <v>100</v>
      </c>
      <c r="DD16" s="75">
        <v>0</v>
      </c>
      <c r="DE16" s="75">
        <v>0</v>
      </c>
      <c r="DF16" s="73">
        <v>0</v>
      </c>
      <c r="DG16" s="75">
        <v>0</v>
      </c>
      <c r="DH16" s="75"/>
      <c r="DI16" s="73">
        <v>0</v>
      </c>
      <c r="DJ16" s="78"/>
      <c r="DK16" s="78"/>
      <c r="DL16" s="73">
        <v>0</v>
      </c>
      <c r="DM16" s="75">
        <v>0</v>
      </c>
      <c r="DN16" s="75">
        <v>0</v>
      </c>
      <c r="DO16" s="75">
        <v>0</v>
      </c>
      <c r="DP16" s="74" t="s">
        <v>83</v>
      </c>
      <c r="DQ16" s="74" t="s">
        <v>83</v>
      </c>
      <c r="DR16" s="74" t="s">
        <v>83</v>
      </c>
      <c r="DS16" s="69">
        <v>0</v>
      </c>
      <c r="DT16" s="69">
        <v>8</v>
      </c>
      <c r="DU16" s="69">
        <v>8</v>
      </c>
      <c r="DV16" s="69">
        <v>0</v>
      </c>
      <c r="DW16" s="69">
        <v>8</v>
      </c>
      <c r="DX16" s="69">
        <v>8</v>
      </c>
      <c r="DY16" s="69">
        <v>0</v>
      </c>
      <c r="DZ16" s="69">
        <v>0</v>
      </c>
      <c r="EA16" s="69">
        <v>0</v>
      </c>
      <c r="EB16" s="65">
        <v>0</v>
      </c>
      <c r="EC16" s="65">
        <v>8</v>
      </c>
      <c r="ED16" s="69">
        <v>8</v>
      </c>
      <c r="EE16" s="91">
        <v>0</v>
      </c>
      <c r="EF16" s="68">
        <v>100</v>
      </c>
      <c r="EG16" s="68">
        <v>100</v>
      </c>
      <c r="EH16" s="72">
        <v>19</v>
      </c>
      <c r="EI16" s="72">
        <v>163</v>
      </c>
      <c r="EJ16" s="72">
        <v>182</v>
      </c>
      <c r="EK16" s="88">
        <v>14</v>
      </c>
      <c r="EL16" s="88">
        <v>57</v>
      </c>
      <c r="EM16" s="67">
        <v>71</v>
      </c>
      <c r="EN16" s="72">
        <v>2</v>
      </c>
      <c r="EO16" s="72">
        <v>80</v>
      </c>
      <c r="EP16" s="67">
        <v>82</v>
      </c>
      <c r="EQ16" s="80">
        <v>73.6842105263158</v>
      </c>
      <c r="ER16" s="80">
        <v>34.969325153374236</v>
      </c>
      <c r="ES16" s="80">
        <v>39.01098901098901</v>
      </c>
      <c r="ET16" s="80">
        <v>10.526315789473685</v>
      </c>
      <c r="EU16" s="80">
        <v>49.079754601226995</v>
      </c>
      <c r="EV16" s="80">
        <v>45.05494505494505</v>
      </c>
      <c r="EW16" s="72">
        <v>1</v>
      </c>
      <c r="EX16" s="72">
        <v>7</v>
      </c>
      <c r="EY16" s="72">
        <v>8</v>
      </c>
      <c r="EZ16" s="88">
        <v>1</v>
      </c>
      <c r="FA16" s="88">
        <v>1</v>
      </c>
      <c r="FB16" s="67">
        <v>2</v>
      </c>
      <c r="FC16" s="72">
        <v>0</v>
      </c>
      <c r="FD16" s="72">
        <v>4</v>
      </c>
      <c r="FE16" s="67">
        <v>4</v>
      </c>
      <c r="FF16" s="80">
        <v>100</v>
      </c>
      <c r="FG16" s="71">
        <v>14.285714285714285</v>
      </c>
      <c r="FH16" s="80">
        <v>25</v>
      </c>
      <c r="FI16" s="80">
        <v>0</v>
      </c>
      <c r="FJ16" s="80">
        <v>57.14285714285714</v>
      </c>
      <c r="FK16" s="80">
        <v>50</v>
      </c>
      <c r="FL16" s="72">
        <v>0</v>
      </c>
      <c r="FM16" s="72">
        <v>8</v>
      </c>
      <c r="FN16" s="72">
        <v>8</v>
      </c>
      <c r="FO16" s="88">
        <v>0</v>
      </c>
      <c r="FP16" s="88">
        <v>3</v>
      </c>
      <c r="FQ16" s="67">
        <v>3</v>
      </c>
      <c r="FR16" s="72">
        <v>0</v>
      </c>
      <c r="FS16" s="72">
        <v>4</v>
      </c>
      <c r="FT16" s="67">
        <v>4</v>
      </c>
      <c r="FU16" s="89">
        <v>0</v>
      </c>
      <c r="FV16" s="80">
        <v>37.5</v>
      </c>
      <c r="FW16" s="80">
        <v>37.5</v>
      </c>
      <c r="FX16" s="89">
        <v>0</v>
      </c>
      <c r="FY16" s="80">
        <v>50</v>
      </c>
      <c r="FZ16" s="80">
        <v>50</v>
      </c>
    </row>
    <row r="17" spans="1:182" ht="20.25" customHeight="1">
      <c r="A17" s="3">
        <v>8</v>
      </c>
      <c r="B17" s="146" t="s">
        <v>55</v>
      </c>
      <c r="C17" s="65">
        <v>622418</v>
      </c>
      <c r="D17" s="65">
        <v>522243</v>
      </c>
      <c r="E17" s="66">
        <v>1144661</v>
      </c>
      <c r="F17" s="65">
        <v>480345</v>
      </c>
      <c r="G17" s="65">
        <v>365588</v>
      </c>
      <c r="H17" s="67">
        <v>845933</v>
      </c>
      <c r="I17" s="65">
        <v>18372</v>
      </c>
      <c r="J17" s="65">
        <v>25704</v>
      </c>
      <c r="K17" s="67">
        <v>44076</v>
      </c>
      <c r="L17" s="65">
        <v>498717</v>
      </c>
      <c r="M17" s="65">
        <v>391292</v>
      </c>
      <c r="N17" s="65">
        <v>890009</v>
      </c>
      <c r="O17" s="68">
        <v>80.12573543824246</v>
      </c>
      <c r="P17" s="68">
        <v>74.92527424972666</v>
      </c>
      <c r="Q17" s="68">
        <v>77.753064007597</v>
      </c>
      <c r="R17" s="65">
        <v>47463</v>
      </c>
      <c r="S17" s="65">
        <v>14568</v>
      </c>
      <c r="T17" s="67">
        <v>62031</v>
      </c>
      <c r="U17" s="65">
        <v>38718</v>
      </c>
      <c r="V17" s="65">
        <v>10558</v>
      </c>
      <c r="W17" s="67">
        <v>49276</v>
      </c>
      <c r="X17" s="65">
        <v>653</v>
      </c>
      <c r="Y17" s="65">
        <v>485</v>
      </c>
      <c r="Z17" s="67">
        <v>1138</v>
      </c>
      <c r="AA17" s="65">
        <v>39371</v>
      </c>
      <c r="AB17" s="65">
        <v>11043</v>
      </c>
      <c r="AC17" s="65">
        <v>50414</v>
      </c>
      <c r="AD17" s="68">
        <v>82.9509301982597</v>
      </c>
      <c r="AE17" s="68">
        <v>75.80313014827018</v>
      </c>
      <c r="AF17" s="68">
        <v>81.27226709226032</v>
      </c>
      <c r="AG17" s="69">
        <v>669881</v>
      </c>
      <c r="AH17" s="69">
        <v>536811</v>
      </c>
      <c r="AI17" s="69">
        <v>1206692</v>
      </c>
      <c r="AJ17" s="69">
        <v>519063</v>
      </c>
      <c r="AK17" s="69">
        <v>376146</v>
      </c>
      <c r="AL17" s="69">
        <v>895209</v>
      </c>
      <c r="AM17" s="69">
        <v>19025</v>
      </c>
      <c r="AN17" s="69">
        <v>26189</v>
      </c>
      <c r="AO17" s="69">
        <v>45214</v>
      </c>
      <c r="AP17" s="65">
        <v>538088</v>
      </c>
      <c r="AQ17" s="65">
        <v>402335</v>
      </c>
      <c r="AR17" s="69">
        <v>940423</v>
      </c>
      <c r="AS17" s="68">
        <v>80.32590863153305</v>
      </c>
      <c r="AT17" s="68">
        <v>74.9490975408477</v>
      </c>
      <c r="AU17" s="68">
        <v>77.93397155197846</v>
      </c>
      <c r="AV17" s="65">
        <v>86628</v>
      </c>
      <c r="AW17" s="65">
        <v>62139</v>
      </c>
      <c r="AX17" s="67">
        <v>148767</v>
      </c>
      <c r="AY17" s="65">
        <v>59312</v>
      </c>
      <c r="AZ17" s="65">
        <v>34614</v>
      </c>
      <c r="BA17" s="67">
        <v>93926</v>
      </c>
      <c r="BB17" s="65">
        <v>2843</v>
      </c>
      <c r="BC17" s="65">
        <v>3459</v>
      </c>
      <c r="BD17" s="67">
        <v>6302</v>
      </c>
      <c r="BE17" s="65">
        <v>62155</v>
      </c>
      <c r="BF17" s="65">
        <v>38073</v>
      </c>
      <c r="BG17" s="65">
        <v>100228</v>
      </c>
      <c r="BH17" s="68">
        <v>71.74931892690584</v>
      </c>
      <c r="BI17" s="68">
        <v>61.270699560662386</v>
      </c>
      <c r="BJ17" s="68">
        <v>67.37246835655756</v>
      </c>
      <c r="BK17" s="65">
        <v>6403</v>
      </c>
      <c r="BL17" s="65">
        <v>2367</v>
      </c>
      <c r="BM17" s="67">
        <v>8770</v>
      </c>
      <c r="BN17" s="65">
        <v>4848</v>
      </c>
      <c r="BO17" s="65">
        <v>1491</v>
      </c>
      <c r="BP17" s="67">
        <v>6339</v>
      </c>
      <c r="BQ17" s="65">
        <v>117</v>
      </c>
      <c r="BR17" s="65">
        <v>96</v>
      </c>
      <c r="BS17" s="67">
        <v>213</v>
      </c>
      <c r="BT17" s="65">
        <v>4965</v>
      </c>
      <c r="BU17" s="65">
        <v>1587</v>
      </c>
      <c r="BV17" s="65">
        <v>6552</v>
      </c>
      <c r="BW17" s="68">
        <v>77.54177729189442</v>
      </c>
      <c r="BX17" s="68">
        <v>67.0468948035488</v>
      </c>
      <c r="BY17" s="68">
        <v>74.70923603192703</v>
      </c>
      <c r="BZ17" s="69">
        <v>93031</v>
      </c>
      <c r="CA17" s="69">
        <v>64506</v>
      </c>
      <c r="CB17" s="69">
        <v>157537</v>
      </c>
      <c r="CC17" s="69">
        <v>64160</v>
      </c>
      <c r="CD17" s="69">
        <v>36105</v>
      </c>
      <c r="CE17" s="69">
        <v>100265</v>
      </c>
      <c r="CF17" s="69">
        <v>2960</v>
      </c>
      <c r="CG17" s="69">
        <v>3555</v>
      </c>
      <c r="CH17" s="69">
        <v>6515</v>
      </c>
      <c r="CI17" s="65">
        <v>67120</v>
      </c>
      <c r="CJ17" s="65">
        <v>39660</v>
      </c>
      <c r="CK17" s="69">
        <v>106780</v>
      </c>
      <c r="CL17" s="68">
        <v>72.14799367952618</v>
      </c>
      <c r="CM17" s="68">
        <v>61.482652776485914</v>
      </c>
      <c r="CN17" s="68">
        <v>67.78090226423</v>
      </c>
      <c r="CO17" s="65">
        <v>8260</v>
      </c>
      <c r="CP17" s="65">
        <v>6517</v>
      </c>
      <c r="CQ17" s="67">
        <v>14777</v>
      </c>
      <c r="CR17" s="65">
        <v>5665</v>
      </c>
      <c r="CS17" s="65">
        <v>3997</v>
      </c>
      <c r="CT17" s="67">
        <v>9662</v>
      </c>
      <c r="CU17" s="65">
        <v>236</v>
      </c>
      <c r="CV17" s="65">
        <v>332</v>
      </c>
      <c r="CW17" s="67">
        <v>568</v>
      </c>
      <c r="CX17" s="65">
        <v>5901</v>
      </c>
      <c r="CY17" s="65">
        <v>4329</v>
      </c>
      <c r="CZ17" s="67">
        <v>10230</v>
      </c>
      <c r="DA17" s="68">
        <v>71.4406779661017</v>
      </c>
      <c r="DB17" s="68">
        <v>66.4262697560227</v>
      </c>
      <c r="DC17" s="68">
        <v>69.22920755227719</v>
      </c>
      <c r="DD17" s="65">
        <v>587</v>
      </c>
      <c r="DE17" s="65">
        <v>186</v>
      </c>
      <c r="DF17" s="67">
        <v>773</v>
      </c>
      <c r="DG17" s="65">
        <v>400</v>
      </c>
      <c r="DH17" s="65">
        <v>115</v>
      </c>
      <c r="DI17" s="67">
        <v>515</v>
      </c>
      <c r="DJ17" s="65">
        <v>9</v>
      </c>
      <c r="DK17" s="65">
        <v>7</v>
      </c>
      <c r="DL17" s="67">
        <v>16</v>
      </c>
      <c r="DM17" s="65">
        <v>409</v>
      </c>
      <c r="DN17" s="65">
        <v>122</v>
      </c>
      <c r="DO17" s="65">
        <v>531</v>
      </c>
      <c r="DP17" s="68">
        <v>69.6763202725724</v>
      </c>
      <c r="DQ17" s="68">
        <v>65.59139784946237</v>
      </c>
      <c r="DR17" s="68">
        <v>68.69340232858991</v>
      </c>
      <c r="DS17" s="69">
        <v>8847</v>
      </c>
      <c r="DT17" s="69">
        <v>6703</v>
      </c>
      <c r="DU17" s="69">
        <v>15550</v>
      </c>
      <c r="DV17" s="69">
        <v>6065</v>
      </c>
      <c r="DW17" s="69">
        <v>4112</v>
      </c>
      <c r="DX17" s="69">
        <v>10177</v>
      </c>
      <c r="DY17" s="69">
        <v>245</v>
      </c>
      <c r="DZ17" s="69">
        <v>339</v>
      </c>
      <c r="EA17" s="69">
        <v>584</v>
      </c>
      <c r="EB17" s="65">
        <v>6310</v>
      </c>
      <c r="EC17" s="65">
        <v>4451</v>
      </c>
      <c r="ED17" s="69">
        <v>10761</v>
      </c>
      <c r="EE17" s="68">
        <v>71.32361252401944</v>
      </c>
      <c r="EF17" s="68">
        <v>66.40310308816947</v>
      </c>
      <c r="EG17" s="68">
        <v>69.20257234726688</v>
      </c>
      <c r="EH17" s="72">
        <v>538088</v>
      </c>
      <c r="EI17" s="72">
        <v>402335</v>
      </c>
      <c r="EJ17" s="72">
        <v>940423</v>
      </c>
      <c r="EK17" s="88">
        <v>11740</v>
      </c>
      <c r="EL17" s="88">
        <v>5427</v>
      </c>
      <c r="EM17" s="67">
        <v>17167</v>
      </c>
      <c r="EN17" s="72">
        <v>139373</v>
      </c>
      <c r="EO17" s="72">
        <v>77829</v>
      </c>
      <c r="EP17" s="67">
        <v>217202</v>
      </c>
      <c r="EQ17" s="80">
        <v>2.18179925960066</v>
      </c>
      <c r="ER17" s="80">
        <v>1.3488759367194005</v>
      </c>
      <c r="ES17" s="80">
        <v>1.8254551409312618</v>
      </c>
      <c r="ET17" s="80">
        <v>25.901525401049643</v>
      </c>
      <c r="EU17" s="80">
        <v>19.344327488287124</v>
      </c>
      <c r="EV17" s="80">
        <v>23.096202453576744</v>
      </c>
      <c r="EW17" s="72">
        <v>67120</v>
      </c>
      <c r="EX17" s="72">
        <v>39660</v>
      </c>
      <c r="EY17" s="72">
        <v>106780</v>
      </c>
      <c r="EZ17" s="88">
        <v>656</v>
      </c>
      <c r="FA17" s="88">
        <v>209</v>
      </c>
      <c r="FB17" s="67">
        <v>865</v>
      </c>
      <c r="FC17" s="72">
        <v>12759</v>
      </c>
      <c r="FD17" s="72">
        <v>4412</v>
      </c>
      <c r="FE17" s="67">
        <v>17171</v>
      </c>
      <c r="FF17" s="80">
        <v>0.9773539928486292</v>
      </c>
      <c r="FG17" s="71">
        <v>0.5269793242561774</v>
      </c>
      <c r="FH17" s="80">
        <v>0.8100767934070051</v>
      </c>
      <c r="FI17" s="80">
        <v>19.009237187127532</v>
      </c>
      <c r="FJ17" s="80">
        <v>11.12455874936964</v>
      </c>
      <c r="FK17" s="80">
        <v>16.08072672785166</v>
      </c>
      <c r="FL17" s="72">
        <v>6310</v>
      </c>
      <c r="FM17" s="72">
        <v>4451</v>
      </c>
      <c r="FN17" s="72">
        <v>10761</v>
      </c>
      <c r="FO17" s="88">
        <v>67</v>
      </c>
      <c r="FP17" s="88">
        <v>25</v>
      </c>
      <c r="FQ17" s="67">
        <v>92</v>
      </c>
      <c r="FR17" s="72">
        <v>1243</v>
      </c>
      <c r="FS17" s="72">
        <v>607</v>
      </c>
      <c r="FT17" s="67">
        <v>1850</v>
      </c>
      <c r="FU17" s="80">
        <v>1.0618066561014263</v>
      </c>
      <c r="FV17" s="80">
        <v>0.5616715344866322</v>
      </c>
      <c r="FW17" s="80">
        <v>0.8549391320509246</v>
      </c>
      <c r="FX17" s="80">
        <v>19.69889064976228</v>
      </c>
      <c r="FY17" s="80">
        <v>13.63738485733543</v>
      </c>
      <c r="FZ17" s="80">
        <v>17.191710807545768</v>
      </c>
    </row>
    <row r="18" spans="1:182" ht="28.5">
      <c r="A18" s="3">
        <v>9</v>
      </c>
      <c r="B18" s="146" t="s">
        <v>56</v>
      </c>
      <c r="C18" s="65">
        <v>18565</v>
      </c>
      <c r="D18" s="65">
        <v>32168</v>
      </c>
      <c r="E18" s="66">
        <v>50733</v>
      </c>
      <c r="F18" s="65">
        <v>16592</v>
      </c>
      <c r="G18" s="65">
        <v>29490</v>
      </c>
      <c r="H18" s="67">
        <v>46082</v>
      </c>
      <c r="I18" s="75">
        <v>0</v>
      </c>
      <c r="J18" s="75">
        <v>0</v>
      </c>
      <c r="K18" s="73">
        <v>0</v>
      </c>
      <c r="L18" s="65">
        <v>16592</v>
      </c>
      <c r="M18" s="65">
        <v>29490</v>
      </c>
      <c r="N18" s="65">
        <v>46082</v>
      </c>
      <c r="O18" s="68">
        <v>89.3724750875303</v>
      </c>
      <c r="P18" s="68">
        <v>91.67495647848793</v>
      </c>
      <c r="Q18" s="68">
        <v>90.8323970591134</v>
      </c>
      <c r="R18" s="75">
        <v>0</v>
      </c>
      <c r="S18" s="75">
        <v>0</v>
      </c>
      <c r="T18" s="73">
        <v>0</v>
      </c>
      <c r="U18" s="75">
        <v>0</v>
      </c>
      <c r="V18" s="75">
        <v>0</v>
      </c>
      <c r="W18" s="73">
        <v>0</v>
      </c>
      <c r="X18" s="78">
        <v>0</v>
      </c>
      <c r="Y18" s="78">
        <v>0</v>
      </c>
      <c r="Z18" s="73">
        <v>0</v>
      </c>
      <c r="AA18" s="75">
        <v>0</v>
      </c>
      <c r="AB18" s="75">
        <v>0</v>
      </c>
      <c r="AC18" s="75">
        <v>0</v>
      </c>
      <c r="AD18" s="74" t="s">
        <v>83</v>
      </c>
      <c r="AE18" s="74" t="s">
        <v>83</v>
      </c>
      <c r="AF18" s="74" t="s">
        <v>83</v>
      </c>
      <c r="AG18" s="69">
        <v>18565</v>
      </c>
      <c r="AH18" s="69">
        <v>32168</v>
      </c>
      <c r="AI18" s="69">
        <v>50733</v>
      </c>
      <c r="AJ18" s="69">
        <v>16592</v>
      </c>
      <c r="AK18" s="69">
        <v>29490</v>
      </c>
      <c r="AL18" s="69">
        <v>46082</v>
      </c>
      <c r="AM18" s="73">
        <v>0</v>
      </c>
      <c r="AN18" s="73">
        <v>0</v>
      </c>
      <c r="AO18" s="73">
        <v>0</v>
      </c>
      <c r="AP18" s="65">
        <v>16592</v>
      </c>
      <c r="AQ18" s="65">
        <v>29490</v>
      </c>
      <c r="AR18" s="69">
        <v>46082</v>
      </c>
      <c r="AS18" s="68">
        <v>89.3724750875303</v>
      </c>
      <c r="AT18" s="68">
        <v>91.67495647848793</v>
      </c>
      <c r="AU18" s="68">
        <v>90.8323970591134</v>
      </c>
      <c r="AV18" s="75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5">
        <v>0</v>
      </c>
      <c r="BC18" s="75">
        <v>0</v>
      </c>
      <c r="BD18" s="73">
        <v>0</v>
      </c>
      <c r="BE18" s="75">
        <v>0</v>
      </c>
      <c r="BF18" s="75">
        <v>0</v>
      </c>
      <c r="BG18" s="75">
        <v>0</v>
      </c>
      <c r="BH18" s="74" t="s">
        <v>83</v>
      </c>
      <c r="BI18" s="74" t="s">
        <v>83</v>
      </c>
      <c r="BJ18" s="74" t="s">
        <v>83</v>
      </c>
      <c r="BK18" s="75">
        <v>0</v>
      </c>
      <c r="BL18" s="75">
        <v>0</v>
      </c>
      <c r="BM18" s="73">
        <v>0</v>
      </c>
      <c r="BN18" s="75">
        <v>0</v>
      </c>
      <c r="BO18" s="75">
        <v>0</v>
      </c>
      <c r="BP18" s="73">
        <v>0</v>
      </c>
      <c r="BQ18" s="75">
        <v>0</v>
      </c>
      <c r="BR18" s="75">
        <v>0</v>
      </c>
      <c r="BS18" s="73">
        <v>0</v>
      </c>
      <c r="BT18" s="75">
        <v>0</v>
      </c>
      <c r="BU18" s="75">
        <v>0</v>
      </c>
      <c r="BV18" s="75">
        <v>0</v>
      </c>
      <c r="BW18" s="74" t="s">
        <v>83</v>
      </c>
      <c r="BX18" s="74" t="s">
        <v>83</v>
      </c>
      <c r="BY18" s="74" t="s">
        <v>83</v>
      </c>
      <c r="BZ18" s="73">
        <v>0</v>
      </c>
      <c r="CA18" s="73">
        <v>0</v>
      </c>
      <c r="CB18" s="73">
        <v>0</v>
      </c>
      <c r="CC18" s="73">
        <v>0</v>
      </c>
      <c r="CD18" s="73">
        <v>0</v>
      </c>
      <c r="CE18" s="73">
        <v>0</v>
      </c>
      <c r="CF18" s="73">
        <v>0</v>
      </c>
      <c r="CG18" s="73">
        <v>0</v>
      </c>
      <c r="CH18" s="73">
        <v>0</v>
      </c>
      <c r="CI18" s="75">
        <v>0</v>
      </c>
      <c r="CJ18" s="75">
        <v>0</v>
      </c>
      <c r="CK18" s="73">
        <v>0</v>
      </c>
      <c r="CL18" s="74" t="s">
        <v>83</v>
      </c>
      <c r="CM18" s="74" t="s">
        <v>83</v>
      </c>
      <c r="CN18" s="74" t="s">
        <v>83</v>
      </c>
      <c r="CO18" s="75">
        <v>0</v>
      </c>
      <c r="CP18" s="75">
        <v>0</v>
      </c>
      <c r="CQ18" s="73">
        <v>0</v>
      </c>
      <c r="CR18" s="78">
        <v>0</v>
      </c>
      <c r="CS18" s="78">
        <v>0</v>
      </c>
      <c r="CT18" s="73">
        <v>0</v>
      </c>
      <c r="CU18" s="78">
        <v>0</v>
      </c>
      <c r="CV18" s="78">
        <v>0</v>
      </c>
      <c r="CW18" s="73">
        <v>0</v>
      </c>
      <c r="CX18" s="75">
        <v>0</v>
      </c>
      <c r="CY18" s="75">
        <v>0</v>
      </c>
      <c r="CZ18" s="73">
        <v>0</v>
      </c>
      <c r="DA18" s="74" t="s">
        <v>83</v>
      </c>
      <c r="DB18" s="74" t="s">
        <v>83</v>
      </c>
      <c r="DC18" s="74" t="s">
        <v>83</v>
      </c>
      <c r="DD18" s="75">
        <v>0</v>
      </c>
      <c r="DE18" s="75">
        <v>0</v>
      </c>
      <c r="DF18" s="73">
        <v>0</v>
      </c>
      <c r="DG18" s="75">
        <v>0</v>
      </c>
      <c r="DH18" s="75">
        <v>0</v>
      </c>
      <c r="DI18" s="73">
        <v>0</v>
      </c>
      <c r="DJ18" s="78">
        <v>0</v>
      </c>
      <c r="DK18" s="78">
        <v>0</v>
      </c>
      <c r="DL18" s="73">
        <v>0</v>
      </c>
      <c r="DM18" s="75">
        <v>0</v>
      </c>
      <c r="DN18" s="75">
        <v>0</v>
      </c>
      <c r="DO18" s="75">
        <v>0</v>
      </c>
      <c r="DP18" s="74" t="s">
        <v>83</v>
      </c>
      <c r="DQ18" s="74" t="s">
        <v>83</v>
      </c>
      <c r="DR18" s="74" t="s">
        <v>83</v>
      </c>
      <c r="DS18" s="73">
        <v>0</v>
      </c>
      <c r="DT18" s="73">
        <v>0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5">
        <v>0</v>
      </c>
      <c r="EC18" s="75">
        <v>0</v>
      </c>
      <c r="ED18" s="73">
        <v>0</v>
      </c>
      <c r="EE18" s="74" t="s">
        <v>83</v>
      </c>
      <c r="EF18" s="74" t="s">
        <v>83</v>
      </c>
      <c r="EG18" s="74" t="s">
        <v>83</v>
      </c>
      <c r="EH18" s="72">
        <v>16592</v>
      </c>
      <c r="EI18" s="72">
        <v>29490</v>
      </c>
      <c r="EJ18" s="72">
        <v>46082</v>
      </c>
      <c r="EK18" s="73"/>
      <c r="EL18" s="73"/>
      <c r="EM18" s="73">
        <v>0</v>
      </c>
      <c r="EN18" s="72">
        <v>11136</v>
      </c>
      <c r="EO18" s="72">
        <v>18063</v>
      </c>
      <c r="EP18" s="67">
        <v>29199</v>
      </c>
      <c r="EQ18" s="74">
        <v>0</v>
      </c>
      <c r="ER18" s="74">
        <v>0</v>
      </c>
      <c r="ES18" s="74">
        <v>0</v>
      </c>
      <c r="ET18" s="80">
        <v>67.11668273866924</v>
      </c>
      <c r="EU18" s="80">
        <v>61.25127161749746</v>
      </c>
      <c r="EV18" s="80">
        <v>63.36313528058678</v>
      </c>
      <c r="EW18" s="73">
        <v>0</v>
      </c>
      <c r="EX18" s="73">
        <v>0</v>
      </c>
      <c r="EY18" s="73">
        <v>0</v>
      </c>
      <c r="EZ18" s="73">
        <v>0</v>
      </c>
      <c r="FA18" s="73">
        <v>0</v>
      </c>
      <c r="FB18" s="73">
        <v>0</v>
      </c>
      <c r="FC18" s="73">
        <v>0</v>
      </c>
      <c r="FD18" s="73">
        <v>0</v>
      </c>
      <c r="FE18" s="73">
        <v>0</v>
      </c>
      <c r="FF18" s="74">
        <v>0</v>
      </c>
      <c r="FG18" s="74" t="e">
        <v>#DIV/0!</v>
      </c>
      <c r="FH18" s="74">
        <v>0</v>
      </c>
      <c r="FI18" s="74">
        <v>0</v>
      </c>
      <c r="FJ18" s="74">
        <v>0</v>
      </c>
      <c r="FK18" s="74">
        <v>0</v>
      </c>
      <c r="FL18" s="73">
        <v>0</v>
      </c>
      <c r="FM18" s="73">
        <v>0</v>
      </c>
      <c r="FN18" s="73">
        <v>0</v>
      </c>
      <c r="FO18" s="73">
        <v>0</v>
      </c>
      <c r="FP18" s="73">
        <v>0</v>
      </c>
      <c r="FQ18" s="73">
        <v>0</v>
      </c>
      <c r="FR18" s="73">
        <v>0</v>
      </c>
      <c r="FS18" s="73">
        <v>0</v>
      </c>
      <c r="FT18" s="73">
        <v>0</v>
      </c>
      <c r="FU18" s="74">
        <v>0</v>
      </c>
      <c r="FV18" s="74">
        <v>0</v>
      </c>
      <c r="FW18" s="74">
        <v>0</v>
      </c>
      <c r="FX18" s="74">
        <v>0</v>
      </c>
      <c r="FY18" s="74">
        <v>0</v>
      </c>
      <c r="FZ18" s="74">
        <v>0</v>
      </c>
    </row>
    <row r="19" spans="1:182" s="17" customFormat="1" ht="30.75" customHeight="1">
      <c r="A19" s="3">
        <v>10</v>
      </c>
      <c r="B19" s="146" t="s">
        <v>57</v>
      </c>
      <c r="C19" s="65">
        <v>213335</v>
      </c>
      <c r="D19" s="65">
        <v>219028</v>
      </c>
      <c r="E19" s="66">
        <v>432363</v>
      </c>
      <c r="F19" s="65">
        <v>118753</v>
      </c>
      <c r="G19" s="65">
        <v>123632</v>
      </c>
      <c r="H19" s="67">
        <v>242385</v>
      </c>
      <c r="I19" s="65">
        <v>1045</v>
      </c>
      <c r="J19" s="65">
        <v>1095</v>
      </c>
      <c r="K19" s="67">
        <v>2140</v>
      </c>
      <c r="L19" s="65">
        <v>119798</v>
      </c>
      <c r="M19" s="65">
        <v>124727</v>
      </c>
      <c r="N19" s="65">
        <v>244525</v>
      </c>
      <c r="O19" s="68">
        <v>56.15487379004852</v>
      </c>
      <c r="P19" s="68">
        <v>56.94568730938511</v>
      </c>
      <c r="Q19" s="68">
        <v>56.55548694037187</v>
      </c>
      <c r="R19" s="65">
        <v>12432</v>
      </c>
      <c r="S19" s="65">
        <v>6850</v>
      </c>
      <c r="T19" s="67">
        <v>19282</v>
      </c>
      <c r="U19" s="65">
        <v>3544</v>
      </c>
      <c r="V19" s="65">
        <v>2286</v>
      </c>
      <c r="W19" s="67">
        <v>5830</v>
      </c>
      <c r="X19" s="65">
        <v>198</v>
      </c>
      <c r="Y19" s="65">
        <v>86</v>
      </c>
      <c r="Z19" s="67">
        <v>284</v>
      </c>
      <c r="AA19" s="65">
        <v>3742</v>
      </c>
      <c r="AB19" s="65">
        <v>2372</v>
      </c>
      <c r="AC19" s="65">
        <v>6114</v>
      </c>
      <c r="AD19" s="68">
        <v>30.0997425997426</v>
      </c>
      <c r="AE19" s="68">
        <v>34.627737226277375</v>
      </c>
      <c r="AF19" s="68">
        <v>31.70832901151333</v>
      </c>
      <c r="AG19" s="69">
        <v>225767</v>
      </c>
      <c r="AH19" s="69">
        <v>225878</v>
      </c>
      <c r="AI19" s="69">
        <v>451645</v>
      </c>
      <c r="AJ19" s="69">
        <v>122297</v>
      </c>
      <c r="AK19" s="69">
        <v>125918</v>
      </c>
      <c r="AL19" s="69">
        <v>248215</v>
      </c>
      <c r="AM19" s="69">
        <v>1243</v>
      </c>
      <c r="AN19" s="69">
        <v>1181</v>
      </c>
      <c r="AO19" s="69">
        <v>2424</v>
      </c>
      <c r="AP19" s="69">
        <v>123540</v>
      </c>
      <c r="AQ19" s="69">
        <v>127099</v>
      </c>
      <c r="AR19" s="69">
        <v>250639</v>
      </c>
      <c r="AS19" s="68">
        <v>54.72013181731609</v>
      </c>
      <c r="AT19" s="68">
        <v>56.268870806364504</v>
      </c>
      <c r="AU19" s="68">
        <v>55.49469162727363</v>
      </c>
      <c r="AV19" s="65">
        <v>32145</v>
      </c>
      <c r="AW19" s="65">
        <v>32075</v>
      </c>
      <c r="AX19" s="67">
        <v>64220</v>
      </c>
      <c r="AY19" s="65">
        <v>16621</v>
      </c>
      <c r="AZ19" s="65">
        <v>16551</v>
      </c>
      <c r="BA19" s="67">
        <v>33172</v>
      </c>
      <c r="BB19" s="65">
        <v>146</v>
      </c>
      <c r="BC19" s="65">
        <v>209</v>
      </c>
      <c r="BD19" s="67">
        <v>355</v>
      </c>
      <c r="BE19" s="65">
        <v>16767</v>
      </c>
      <c r="BF19" s="65">
        <v>16760</v>
      </c>
      <c r="BG19" s="65">
        <v>33527</v>
      </c>
      <c r="BH19" s="68">
        <v>52.16052263182455</v>
      </c>
      <c r="BI19" s="68">
        <v>52.25253312548715</v>
      </c>
      <c r="BJ19" s="68">
        <v>52.20647773279352</v>
      </c>
      <c r="BK19" s="65">
        <v>1859</v>
      </c>
      <c r="BL19" s="65">
        <v>978</v>
      </c>
      <c r="BM19" s="67">
        <v>2837</v>
      </c>
      <c r="BN19" s="65">
        <v>516</v>
      </c>
      <c r="BO19" s="65">
        <v>345</v>
      </c>
      <c r="BP19" s="67">
        <v>861</v>
      </c>
      <c r="BQ19" s="65">
        <v>19</v>
      </c>
      <c r="BR19" s="65">
        <v>9</v>
      </c>
      <c r="BS19" s="67">
        <v>28</v>
      </c>
      <c r="BT19" s="65">
        <v>535</v>
      </c>
      <c r="BU19" s="65">
        <v>354</v>
      </c>
      <c r="BV19" s="65">
        <v>889</v>
      </c>
      <c r="BW19" s="68">
        <v>28.778913394298012</v>
      </c>
      <c r="BX19" s="68">
        <v>36.19631901840491</v>
      </c>
      <c r="BY19" s="68">
        <v>31.335918223475502</v>
      </c>
      <c r="BZ19" s="69">
        <v>34004</v>
      </c>
      <c r="CA19" s="69">
        <v>33053</v>
      </c>
      <c r="CB19" s="69">
        <v>67057</v>
      </c>
      <c r="CC19" s="69">
        <v>17137</v>
      </c>
      <c r="CD19" s="69">
        <v>16896</v>
      </c>
      <c r="CE19" s="69">
        <v>34033</v>
      </c>
      <c r="CF19" s="69">
        <v>165</v>
      </c>
      <c r="CG19" s="69">
        <v>218</v>
      </c>
      <c r="CH19" s="69">
        <v>383</v>
      </c>
      <c r="CI19" s="69">
        <v>17302</v>
      </c>
      <c r="CJ19" s="69">
        <v>17114</v>
      </c>
      <c r="CK19" s="69">
        <v>34416</v>
      </c>
      <c r="CL19" s="68">
        <v>50.88224914715915</v>
      </c>
      <c r="CM19" s="68">
        <v>51.77744834054398</v>
      </c>
      <c r="CN19" s="68">
        <v>51.32350090221751</v>
      </c>
      <c r="CO19" s="65">
        <v>58956</v>
      </c>
      <c r="CP19" s="65">
        <v>63084</v>
      </c>
      <c r="CQ19" s="67">
        <v>122040</v>
      </c>
      <c r="CR19" s="65">
        <v>30409</v>
      </c>
      <c r="CS19" s="65">
        <v>31642</v>
      </c>
      <c r="CT19" s="67">
        <v>62051</v>
      </c>
      <c r="CU19" s="65">
        <v>243</v>
      </c>
      <c r="CV19" s="65">
        <v>249</v>
      </c>
      <c r="CW19" s="67">
        <v>492</v>
      </c>
      <c r="CX19" s="69">
        <v>30652</v>
      </c>
      <c r="CY19" s="69">
        <v>31891</v>
      </c>
      <c r="CZ19" s="67">
        <v>62543</v>
      </c>
      <c r="DA19" s="68">
        <v>51.991315557364814</v>
      </c>
      <c r="DB19" s="68">
        <v>50.553230613150724</v>
      </c>
      <c r="DC19" s="68">
        <v>51.247951491314325</v>
      </c>
      <c r="DD19" s="65">
        <v>3175</v>
      </c>
      <c r="DE19" s="65">
        <v>2206</v>
      </c>
      <c r="DF19" s="67">
        <v>5381</v>
      </c>
      <c r="DG19" s="65">
        <v>889</v>
      </c>
      <c r="DH19" s="65">
        <v>708</v>
      </c>
      <c r="DI19" s="67">
        <v>1597</v>
      </c>
      <c r="DJ19" s="65">
        <v>51</v>
      </c>
      <c r="DK19" s="65">
        <v>23</v>
      </c>
      <c r="DL19" s="67">
        <v>74</v>
      </c>
      <c r="DM19" s="65">
        <v>940</v>
      </c>
      <c r="DN19" s="65">
        <v>731</v>
      </c>
      <c r="DO19" s="65">
        <v>1671</v>
      </c>
      <c r="DP19" s="68">
        <v>29.606299212598426</v>
      </c>
      <c r="DQ19" s="68">
        <v>33.13689936536718</v>
      </c>
      <c r="DR19" s="68">
        <v>31.053707489314252</v>
      </c>
      <c r="DS19" s="69">
        <v>62131</v>
      </c>
      <c r="DT19" s="69">
        <v>65290</v>
      </c>
      <c r="DU19" s="69">
        <v>127421</v>
      </c>
      <c r="DV19" s="69">
        <v>31298</v>
      </c>
      <c r="DW19" s="69">
        <v>32350</v>
      </c>
      <c r="DX19" s="69">
        <v>63648</v>
      </c>
      <c r="DY19" s="69">
        <v>294</v>
      </c>
      <c r="DZ19" s="69">
        <v>272</v>
      </c>
      <c r="EA19" s="69">
        <v>566</v>
      </c>
      <c r="EB19" s="69">
        <v>31592</v>
      </c>
      <c r="EC19" s="69">
        <v>32622</v>
      </c>
      <c r="ED19" s="69">
        <v>64214</v>
      </c>
      <c r="EE19" s="68">
        <v>50.847403067711774</v>
      </c>
      <c r="EF19" s="68">
        <v>49.96477255322408</v>
      </c>
      <c r="EG19" s="68">
        <v>50.39514679683883</v>
      </c>
      <c r="EH19" s="72">
        <v>123540</v>
      </c>
      <c r="EI19" s="72">
        <v>127099</v>
      </c>
      <c r="EJ19" s="72">
        <v>250639</v>
      </c>
      <c r="EK19" s="88">
        <v>5388</v>
      </c>
      <c r="EL19" s="88">
        <v>4709</v>
      </c>
      <c r="EM19" s="67">
        <v>10097</v>
      </c>
      <c r="EN19" s="72">
        <v>11573</v>
      </c>
      <c r="EO19" s="72">
        <v>11460</v>
      </c>
      <c r="EP19" s="67">
        <v>23033</v>
      </c>
      <c r="EQ19" s="80">
        <v>4.361340456532297</v>
      </c>
      <c r="ER19" s="80">
        <v>3.7049858771508823</v>
      </c>
      <c r="ES19" s="80">
        <v>4.028503145958929</v>
      </c>
      <c r="ET19" s="80">
        <v>9.367816091954023</v>
      </c>
      <c r="EU19" s="80">
        <v>9.016593364227885</v>
      </c>
      <c r="EV19" s="80">
        <v>9.189711098432408</v>
      </c>
      <c r="EW19" s="72">
        <v>17302</v>
      </c>
      <c r="EX19" s="72">
        <v>17114</v>
      </c>
      <c r="EY19" s="72">
        <v>34416</v>
      </c>
      <c r="EZ19" s="88">
        <v>583</v>
      </c>
      <c r="FA19" s="88">
        <v>400</v>
      </c>
      <c r="FB19" s="67">
        <v>983</v>
      </c>
      <c r="FC19" s="72">
        <v>1523</v>
      </c>
      <c r="FD19" s="72">
        <v>1261</v>
      </c>
      <c r="FE19" s="67">
        <v>2784</v>
      </c>
      <c r="FF19" s="80">
        <v>3.3695526528725</v>
      </c>
      <c r="FG19" s="80">
        <v>2.337267734018932</v>
      </c>
      <c r="FH19" s="80">
        <v>2.856229660622966</v>
      </c>
      <c r="FI19" s="80">
        <v>8.802450583747543</v>
      </c>
      <c r="FJ19" s="80">
        <v>7.368236531494683</v>
      </c>
      <c r="FK19" s="80">
        <v>8.089260808926081</v>
      </c>
      <c r="FL19" s="72">
        <v>31592</v>
      </c>
      <c r="FM19" s="72">
        <v>32622</v>
      </c>
      <c r="FN19" s="72">
        <v>64214</v>
      </c>
      <c r="FO19" s="88">
        <v>583</v>
      </c>
      <c r="FP19" s="88">
        <v>423</v>
      </c>
      <c r="FQ19" s="67">
        <v>1006</v>
      </c>
      <c r="FR19" s="72">
        <v>1876</v>
      </c>
      <c r="FS19" s="72">
        <v>1628</v>
      </c>
      <c r="FT19" s="67">
        <v>3504</v>
      </c>
      <c r="FU19" s="80">
        <v>1.8454038997214484</v>
      </c>
      <c r="FV19" s="80">
        <v>1.2966709582490343</v>
      </c>
      <c r="FW19" s="80">
        <v>1.5666365590058242</v>
      </c>
      <c r="FX19" s="80">
        <v>5.938212205621676</v>
      </c>
      <c r="FY19" s="80">
        <v>4.99049721047146</v>
      </c>
      <c r="FZ19" s="80">
        <v>5.45675397888311</v>
      </c>
    </row>
    <row r="20" spans="1:182" s="17" customFormat="1" ht="21" customHeight="1">
      <c r="A20" s="3">
        <v>11</v>
      </c>
      <c r="B20" s="146" t="s">
        <v>58</v>
      </c>
      <c r="C20" s="75">
        <v>0</v>
      </c>
      <c r="D20" s="75">
        <v>0</v>
      </c>
      <c r="E20" s="90">
        <v>0</v>
      </c>
      <c r="F20" s="75">
        <v>0</v>
      </c>
      <c r="G20" s="75">
        <v>0</v>
      </c>
      <c r="H20" s="73">
        <v>0</v>
      </c>
      <c r="I20" s="75">
        <v>0</v>
      </c>
      <c r="J20" s="75">
        <v>0</v>
      </c>
      <c r="K20" s="73">
        <v>0</v>
      </c>
      <c r="L20" s="75">
        <v>0</v>
      </c>
      <c r="M20" s="75">
        <v>0</v>
      </c>
      <c r="N20" s="75">
        <v>0</v>
      </c>
      <c r="O20" s="74" t="e">
        <v>#DIV/0!</v>
      </c>
      <c r="P20" s="74" t="e">
        <v>#DIV/0!</v>
      </c>
      <c r="Q20" s="74" t="e">
        <v>#DIV/0!</v>
      </c>
      <c r="R20" s="65">
        <v>120</v>
      </c>
      <c r="S20" s="65">
        <v>81</v>
      </c>
      <c r="T20" s="67">
        <v>201</v>
      </c>
      <c r="U20" s="65">
        <v>44</v>
      </c>
      <c r="V20" s="65">
        <v>37</v>
      </c>
      <c r="W20" s="67">
        <v>81</v>
      </c>
      <c r="X20" s="65">
        <v>12</v>
      </c>
      <c r="Y20" s="65">
        <v>18</v>
      </c>
      <c r="Z20" s="67">
        <v>30</v>
      </c>
      <c r="AA20" s="65">
        <v>56</v>
      </c>
      <c r="AB20" s="65">
        <v>55</v>
      </c>
      <c r="AC20" s="65">
        <v>111</v>
      </c>
      <c r="AD20" s="68">
        <v>46.666666666666664</v>
      </c>
      <c r="AE20" s="68">
        <v>67.90123456790124</v>
      </c>
      <c r="AF20" s="68">
        <v>55.223880597014926</v>
      </c>
      <c r="AG20" s="69">
        <v>120</v>
      </c>
      <c r="AH20" s="69">
        <v>81</v>
      </c>
      <c r="AI20" s="69">
        <v>201</v>
      </c>
      <c r="AJ20" s="69">
        <v>44</v>
      </c>
      <c r="AK20" s="69">
        <v>37</v>
      </c>
      <c r="AL20" s="69">
        <v>81</v>
      </c>
      <c r="AM20" s="69">
        <v>12</v>
      </c>
      <c r="AN20" s="69">
        <v>18</v>
      </c>
      <c r="AO20" s="69">
        <v>30</v>
      </c>
      <c r="AP20" s="69">
        <v>56</v>
      </c>
      <c r="AQ20" s="69">
        <v>55</v>
      </c>
      <c r="AR20" s="69">
        <v>111</v>
      </c>
      <c r="AS20" s="68">
        <v>46.666666666666664</v>
      </c>
      <c r="AT20" s="68">
        <v>67.90123456790124</v>
      </c>
      <c r="AU20" s="68">
        <v>55.223880597014926</v>
      </c>
      <c r="AV20" s="75">
        <v>0</v>
      </c>
      <c r="AW20" s="75">
        <v>0</v>
      </c>
      <c r="AX20" s="73">
        <v>0</v>
      </c>
      <c r="AY20" s="75">
        <v>0</v>
      </c>
      <c r="AZ20" s="75">
        <v>0</v>
      </c>
      <c r="BA20" s="73">
        <v>0</v>
      </c>
      <c r="BB20" s="75">
        <v>0</v>
      </c>
      <c r="BC20" s="75">
        <v>0</v>
      </c>
      <c r="BD20" s="73">
        <v>0</v>
      </c>
      <c r="BE20" s="75">
        <v>0</v>
      </c>
      <c r="BF20" s="75">
        <v>0</v>
      </c>
      <c r="BG20" s="75">
        <v>0</v>
      </c>
      <c r="BH20" s="74" t="s">
        <v>83</v>
      </c>
      <c r="BI20" s="74" t="s">
        <v>83</v>
      </c>
      <c r="BJ20" s="74" t="s">
        <v>83</v>
      </c>
      <c r="BK20" s="65">
        <v>2</v>
      </c>
      <c r="BL20" s="65">
        <v>0</v>
      </c>
      <c r="BM20" s="67">
        <v>2</v>
      </c>
      <c r="BN20" s="65">
        <v>2</v>
      </c>
      <c r="BO20" s="65">
        <v>0</v>
      </c>
      <c r="BP20" s="67">
        <v>2</v>
      </c>
      <c r="BQ20" s="65">
        <v>0</v>
      </c>
      <c r="BR20" s="65">
        <v>0</v>
      </c>
      <c r="BS20" s="67">
        <v>0</v>
      </c>
      <c r="BT20" s="65">
        <v>2</v>
      </c>
      <c r="BU20" s="65">
        <v>0</v>
      </c>
      <c r="BV20" s="65">
        <v>2</v>
      </c>
      <c r="BW20" s="68">
        <v>100</v>
      </c>
      <c r="BX20" s="91">
        <v>0</v>
      </c>
      <c r="BY20" s="68">
        <v>100</v>
      </c>
      <c r="BZ20" s="69">
        <v>2</v>
      </c>
      <c r="CA20" s="69">
        <v>0</v>
      </c>
      <c r="CB20" s="69">
        <v>2</v>
      </c>
      <c r="CC20" s="69">
        <v>2</v>
      </c>
      <c r="CD20" s="69">
        <v>0</v>
      </c>
      <c r="CE20" s="69">
        <v>2</v>
      </c>
      <c r="CF20" s="69">
        <v>0</v>
      </c>
      <c r="CG20" s="69">
        <v>0</v>
      </c>
      <c r="CH20" s="69">
        <v>0</v>
      </c>
      <c r="CI20" s="69">
        <v>2</v>
      </c>
      <c r="CJ20" s="69">
        <v>0</v>
      </c>
      <c r="CK20" s="69">
        <v>2</v>
      </c>
      <c r="CL20" s="68">
        <v>100</v>
      </c>
      <c r="CM20" s="91">
        <v>0</v>
      </c>
      <c r="CN20" s="68">
        <v>100</v>
      </c>
      <c r="CO20" s="75">
        <v>0</v>
      </c>
      <c r="CP20" s="75">
        <v>0</v>
      </c>
      <c r="CQ20" s="73">
        <v>0</v>
      </c>
      <c r="CR20" s="75">
        <v>0</v>
      </c>
      <c r="CS20" s="75">
        <v>0</v>
      </c>
      <c r="CT20" s="73">
        <v>0</v>
      </c>
      <c r="CU20" s="75">
        <v>0</v>
      </c>
      <c r="CV20" s="75">
        <v>0</v>
      </c>
      <c r="CW20" s="73">
        <v>0</v>
      </c>
      <c r="CX20" s="92">
        <v>0</v>
      </c>
      <c r="CY20" s="92">
        <v>0</v>
      </c>
      <c r="CZ20" s="93">
        <v>0</v>
      </c>
      <c r="DA20" s="74" t="s">
        <v>83</v>
      </c>
      <c r="DB20" s="74" t="s">
        <v>83</v>
      </c>
      <c r="DC20" s="74" t="s">
        <v>83</v>
      </c>
      <c r="DD20" s="65">
        <v>0</v>
      </c>
      <c r="DE20" s="65">
        <v>2</v>
      </c>
      <c r="DF20" s="67">
        <v>2</v>
      </c>
      <c r="DG20" s="65">
        <v>0</v>
      </c>
      <c r="DH20" s="65">
        <v>1</v>
      </c>
      <c r="DI20" s="67">
        <v>1</v>
      </c>
      <c r="DJ20" s="65">
        <v>0</v>
      </c>
      <c r="DK20" s="65">
        <v>0</v>
      </c>
      <c r="DL20" s="67">
        <v>0</v>
      </c>
      <c r="DM20" s="65">
        <v>0</v>
      </c>
      <c r="DN20" s="65">
        <v>1</v>
      </c>
      <c r="DO20" s="65">
        <v>1</v>
      </c>
      <c r="DP20" s="87">
        <v>0</v>
      </c>
      <c r="DQ20" s="68">
        <v>50</v>
      </c>
      <c r="DR20" s="68">
        <v>50</v>
      </c>
      <c r="DS20" s="69">
        <v>0</v>
      </c>
      <c r="DT20" s="69">
        <v>2</v>
      </c>
      <c r="DU20" s="69">
        <v>2</v>
      </c>
      <c r="DV20" s="69">
        <v>0</v>
      </c>
      <c r="DW20" s="69">
        <v>1</v>
      </c>
      <c r="DX20" s="69">
        <v>1</v>
      </c>
      <c r="DY20" s="69">
        <v>0</v>
      </c>
      <c r="DZ20" s="69">
        <v>0</v>
      </c>
      <c r="EA20" s="69">
        <v>0</v>
      </c>
      <c r="EB20" s="69">
        <v>0</v>
      </c>
      <c r="EC20" s="69">
        <v>1</v>
      </c>
      <c r="ED20" s="69">
        <v>1</v>
      </c>
      <c r="EE20" s="91">
        <v>0</v>
      </c>
      <c r="EF20" s="68">
        <v>50</v>
      </c>
      <c r="EG20" s="68">
        <v>50</v>
      </c>
      <c r="EH20" s="72">
        <v>56</v>
      </c>
      <c r="EI20" s="72">
        <v>55</v>
      </c>
      <c r="EJ20" s="72">
        <v>111</v>
      </c>
      <c r="EK20" s="73">
        <v>0</v>
      </c>
      <c r="EL20" s="73">
        <v>0</v>
      </c>
      <c r="EM20" s="73">
        <v>0</v>
      </c>
      <c r="EN20" s="72">
        <v>5</v>
      </c>
      <c r="EO20" s="72">
        <v>2</v>
      </c>
      <c r="EP20" s="67">
        <v>7</v>
      </c>
      <c r="EQ20" s="74">
        <v>0</v>
      </c>
      <c r="ER20" s="74">
        <v>0</v>
      </c>
      <c r="ES20" s="74">
        <v>0</v>
      </c>
      <c r="ET20" s="80">
        <v>1</v>
      </c>
      <c r="EU20" s="80">
        <v>3.6363636363636362</v>
      </c>
      <c r="EV20" s="80">
        <v>6.306306306306306</v>
      </c>
      <c r="EW20" s="72">
        <v>2</v>
      </c>
      <c r="EX20" s="72">
        <v>0</v>
      </c>
      <c r="EY20" s="72">
        <v>2</v>
      </c>
      <c r="EZ20" s="67">
        <v>0</v>
      </c>
      <c r="FA20" s="67">
        <v>0</v>
      </c>
      <c r="FB20" s="67">
        <v>0</v>
      </c>
      <c r="FC20" s="72">
        <v>1</v>
      </c>
      <c r="FD20" s="72">
        <v>0</v>
      </c>
      <c r="FE20" s="67">
        <v>1</v>
      </c>
      <c r="FF20" s="89">
        <v>0</v>
      </c>
      <c r="FG20" s="89">
        <v>0</v>
      </c>
      <c r="FH20" s="89">
        <v>0</v>
      </c>
      <c r="FI20" s="80">
        <v>50</v>
      </c>
      <c r="FJ20" s="94">
        <v>0</v>
      </c>
      <c r="FK20" s="80">
        <v>50</v>
      </c>
      <c r="FL20" s="72">
        <v>0</v>
      </c>
      <c r="FM20" s="72">
        <v>1</v>
      </c>
      <c r="FN20" s="72">
        <v>1</v>
      </c>
      <c r="FO20" s="73"/>
      <c r="FP20" s="73"/>
      <c r="FQ20" s="73">
        <v>0</v>
      </c>
      <c r="FR20" s="72">
        <v>0</v>
      </c>
      <c r="FS20" s="72">
        <v>0</v>
      </c>
      <c r="FT20" s="67">
        <v>0</v>
      </c>
      <c r="FU20" s="74"/>
      <c r="FV20" s="74"/>
      <c r="FW20" s="74"/>
      <c r="FX20" s="94">
        <v>0</v>
      </c>
      <c r="FY20" s="95">
        <v>0</v>
      </c>
      <c r="FZ20" s="95">
        <v>0</v>
      </c>
    </row>
    <row r="21" spans="1:182" ht="28.5">
      <c r="A21" s="3">
        <v>12</v>
      </c>
      <c r="B21" s="146" t="s">
        <v>59</v>
      </c>
      <c r="C21" s="96">
        <v>306</v>
      </c>
      <c r="D21" s="96">
        <v>199</v>
      </c>
      <c r="E21" s="66">
        <v>505</v>
      </c>
      <c r="F21" s="96">
        <v>283</v>
      </c>
      <c r="G21" s="96">
        <v>187</v>
      </c>
      <c r="H21" s="67">
        <v>470</v>
      </c>
      <c r="I21" s="96">
        <v>15</v>
      </c>
      <c r="J21" s="96">
        <v>9</v>
      </c>
      <c r="K21" s="67">
        <v>24</v>
      </c>
      <c r="L21" s="96">
        <v>298</v>
      </c>
      <c r="M21" s="96">
        <v>196</v>
      </c>
      <c r="N21" s="96">
        <v>494</v>
      </c>
      <c r="O21" s="68">
        <v>97.38562091503267</v>
      </c>
      <c r="P21" s="68">
        <v>98.49246231155779</v>
      </c>
      <c r="Q21" s="68">
        <v>97.82178217821782</v>
      </c>
      <c r="R21" s="96">
        <v>14</v>
      </c>
      <c r="S21" s="96">
        <v>9</v>
      </c>
      <c r="T21" s="67">
        <v>23</v>
      </c>
      <c r="U21" s="96">
        <v>5</v>
      </c>
      <c r="V21" s="96">
        <v>3</v>
      </c>
      <c r="W21" s="67">
        <v>8</v>
      </c>
      <c r="X21" s="96">
        <v>6</v>
      </c>
      <c r="Y21" s="96">
        <v>4</v>
      </c>
      <c r="Z21" s="67">
        <v>10</v>
      </c>
      <c r="AA21" s="65">
        <v>11</v>
      </c>
      <c r="AB21" s="65">
        <v>7</v>
      </c>
      <c r="AC21" s="65">
        <v>18</v>
      </c>
      <c r="AD21" s="68">
        <v>78.57142857142857</v>
      </c>
      <c r="AE21" s="68">
        <v>77.77777777777779</v>
      </c>
      <c r="AF21" s="68">
        <v>78.26086956521739</v>
      </c>
      <c r="AG21" s="97">
        <v>320</v>
      </c>
      <c r="AH21" s="97">
        <v>208</v>
      </c>
      <c r="AI21" s="97">
        <v>528</v>
      </c>
      <c r="AJ21" s="97">
        <v>288</v>
      </c>
      <c r="AK21" s="97">
        <v>190</v>
      </c>
      <c r="AL21" s="97">
        <v>478</v>
      </c>
      <c r="AM21" s="97">
        <v>21</v>
      </c>
      <c r="AN21" s="97">
        <v>13</v>
      </c>
      <c r="AO21" s="97">
        <v>34</v>
      </c>
      <c r="AP21" s="96">
        <v>309</v>
      </c>
      <c r="AQ21" s="96">
        <v>203</v>
      </c>
      <c r="AR21" s="97">
        <v>512</v>
      </c>
      <c r="AS21" s="68">
        <v>96.5625</v>
      </c>
      <c r="AT21" s="68">
        <v>97.59615384615384</v>
      </c>
      <c r="AU21" s="68">
        <v>96.96969696969697</v>
      </c>
      <c r="AV21" s="98">
        <v>42</v>
      </c>
      <c r="AW21" s="98">
        <v>37</v>
      </c>
      <c r="AX21" s="67">
        <v>79</v>
      </c>
      <c r="AY21" s="98">
        <v>37</v>
      </c>
      <c r="AZ21" s="98">
        <v>33</v>
      </c>
      <c r="BA21" s="67">
        <v>70</v>
      </c>
      <c r="BB21" s="99">
        <v>4</v>
      </c>
      <c r="BC21" s="99">
        <v>3</v>
      </c>
      <c r="BD21" s="67">
        <v>7</v>
      </c>
      <c r="BE21" s="65">
        <v>41</v>
      </c>
      <c r="BF21" s="65">
        <v>36</v>
      </c>
      <c r="BG21" s="65">
        <v>77</v>
      </c>
      <c r="BH21" s="68">
        <v>97.61904761904762</v>
      </c>
      <c r="BI21" s="68">
        <v>97.2972972972973</v>
      </c>
      <c r="BJ21" s="68">
        <v>97.46835443037975</v>
      </c>
      <c r="BK21" s="92"/>
      <c r="BL21" s="92"/>
      <c r="BM21" s="73">
        <v>0</v>
      </c>
      <c r="BN21" s="92"/>
      <c r="BO21" s="92"/>
      <c r="BP21" s="73">
        <v>0</v>
      </c>
      <c r="BQ21" s="92"/>
      <c r="BR21" s="92"/>
      <c r="BS21" s="73">
        <v>0</v>
      </c>
      <c r="BT21" s="75">
        <v>0</v>
      </c>
      <c r="BU21" s="75">
        <v>0</v>
      </c>
      <c r="BV21" s="75">
        <v>0</v>
      </c>
      <c r="BW21" s="74" t="s">
        <v>83</v>
      </c>
      <c r="BX21" s="74" t="s">
        <v>83</v>
      </c>
      <c r="BY21" s="74" t="s">
        <v>83</v>
      </c>
      <c r="BZ21" s="97">
        <v>42</v>
      </c>
      <c r="CA21" s="97">
        <v>37</v>
      </c>
      <c r="CB21" s="97">
        <v>79</v>
      </c>
      <c r="CC21" s="97">
        <v>37</v>
      </c>
      <c r="CD21" s="97">
        <v>33</v>
      </c>
      <c r="CE21" s="97">
        <v>70</v>
      </c>
      <c r="CF21" s="97">
        <v>4</v>
      </c>
      <c r="CG21" s="97">
        <v>3</v>
      </c>
      <c r="CH21" s="97">
        <v>7</v>
      </c>
      <c r="CI21" s="96">
        <v>41</v>
      </c>
      <c r="CJ21" s="96">
        <v>36</v>
      </c>
      <c r="CK21" s="97">
        <v>77</v>
      </c>
      <c r="CL21" s="68">
        <v>97.61904761904762</v>
      </c>
      <c r="CM21" s="68">
        <v>97.2972972972973</v>
      </c>
      <c r="CN21" s="68">
        <v>97.46835443037975</v>
      </c>
      <c r="CO21" s="97">
        <v>140</v>
      </c>
      <c r="CP21" s="97">
        <v>103</v>
      </c>
      <c r="CQ21" s="67">
        <v>243</v>
      </c>
      <c r="CR21" s="97">
        <v>132</v>
      </c>
      <c r="CS21" s="97">
        <v>96</v>
      </c>
      <c r="CT21" s="67">
        <v>228</v>
      </c>
      <c r="CU21" s="99">
        <v>5</v>
      </c>
      <c r="CV21" s="99">
        <v>2</v>
      </c>
      <c r="CW21" s="67">
        <v>7</v>
      </c>
      <c r="CX21" s="96">
        <v>137</v>
      </c>
      <c r="CY21" s="96">
        <v>98</v>
      </c>
      <c r="CZ21" s="100">
        <v>235</v>
      </c>
      <c r="DA21" s="68">
        <v>97.85714285714285</v>
      </c>
      <c r="DB21" s="68">
        <v>95.14563106796116</v>
      </c>
      <c r="DC21" s="68">
        <v>96.70781893004116</v>
      </c>
      <c r="DD21" s="96">
        <v>6</v>
      </c>
      <c r="DE21" s="96">
        <v>4</v>
      </c>
      <c r="DF21" s="67">
        <v>10</v>
      </c>
      <c r="DG21" s="96">
        <v>2</v>
      </c>
      <c r="DH21" s="96">
        <v>1</v>
      </c>
      <c r="DI21" s="67">
        <v>3</v>
      </c>
      <c r="DJ21" s="99">
        <v>3</v>
      </c>
      <c r="DK21" s="99">
        <v>2</v>
      </c>
      <c r="DL21" s="67">
        <v>5</v>
      </c>
      <c r="DM21" s="65">
        <v>5</v>
      </c>
      <c r="DN21" s="65">
        <v>3</v>
      </c>
      <c r="DO21" s="65">
        <v>8</v>
      </c>
      <c r="DP21" s="68">
        <v>83.33333333333334</v>
      </c>
      <c r="DQ21" s="68">
        <v>75</v>
      </c>
      <c r="DR21" s="68">
        <v>80</v>
      </c>
      <c r="DS21" s="97">
        <v>146</v>
      </c>
      <c r="DT21" s="97">
        <v>107</v>
      </c>
      <c r="DU21" s="97">
        <v>253</v>
      </c>
      <c r="DV21" s="97">
        <v>134</v>
      </c>
      <c r="DW21" s="97">
        <v>97</v>
      </c>
      <c r="DX21" s="97">
        <v>231</v>
      </c>
      <c r="DY21" s="97">
        <v>8</v>
      </c>
      <c r="DZ21" s="97">
        <v>4</v>
      </c>
      <c r="EA21" s="97">
        <v>12</v>
      </c>
      <c r="EB21" s="96">
        <v>142</v>
      </c>
      <c r="EC21" s="96">
        <v>101</v>
      </c>
      <c r="ED21" s="97">
        <v>243</v>
      </c>
      <c r="EE21" s="68">
        <v>97.26027397260275</v>
      </c>
      <c r="EF21" s="68">
        <v>94.39252336448598</v>
      </c>
      <c r="EG21" s="68">
        <v>96.04743083003953</v>
      </c>
      <c r="EH21" s="101">
        <v>309</v>
      </c>
      <c r="EI21" s="101">
        <v>203</v>
      </c>
      <c r="EJ21" s="101">
        <v>512</v>
      </c>
      <c r="EK21" s="93"/>
      <c r="EL21" s="93"/>
      <c r="EM21" s="73">
        <v>0</v>
      </c>
      <c r="EN21" s="101">
        <v>56</v>
      </c>
      <c r="EO21" s="101">
        <v>27</v>
      </c>
      <c r="EP21" s="67">
        <v>83</v>
      </c>
      <c r="EQ21" s="102">
        <v>0</v>
      </c>
      <c r="ER21" s="102">
        <v>0</v>
      </c>
      <c r="ES21" s="102">
        <v>0</v>
      </c>
      <c r="ET21" s="103">
        <v>18.12297734627832</v>
      </c>
      <c r="EU21" s="103">
        <v>13.30049261083744</v>
      </c>
      <c r="EV21" s="103">
        <v>16.2109375</v>
      </c>
      <c r="EW21" s="72">
        <v>41</v>
      </c>
      <c r="EX21" s="72">
        <v>36</v>
      </c>
      <c r="EY21" s="72">
        <v>77</v>
      </c>
      <c r="EZ21" s="93"/>
      <c r="FA21" s="93"/>
      <c r="FB21" s="73">
        <v>0</v>
      </c>
      <c r="FC21" s="93"/>
      <c r="FD21" s="93"/>
      <c r="FE21" s="73">
        <v>0</v>
      </c>
      <c r="FF21" s="102">
        <v>0</v>
      </c>
      <c r="FG21" s="102">
        <v>0</v>
      </c>
      <c r="FH21" s="102">
        <v>0</v>
      </c>
      <c r="FI21" s="74">
        <v>0</v>
      </c>
      <c r="FJ21" s="74">
        <v>0</v>
      </c>
      <c r="FK21" s="74">
        <v>0</v>
      </c>
      <c r="FL21" s="72">
        <v>142</v>
      </c>
      <c r="FM21" s="72">
        <v>101</v>
      </c>
      <c r="FN21" s="72">
        <v>243</v>
      </c>
      <c r="FO21" s="93"/>
      <c r="FP21" s="93"/>
      <c r="FQ21" s="73">
        <v>0</v>
      </c>
      <c r="FR21" s="101">
        <v>25</v>
      </c>
      <c r="FS21" s="101">
        <v>8</v>
      </c>
      <c r="FT21" s="67">
        <v>33</v>
      </c>
      <c r="FU21" s="102">
        <v>0</v>
      </c>
      <c r="FV21" s="102">
        <v>0</v>
      </c>
      <c r="FW21" s="102">
        <v>0</v>
      </c>
      <c r="FX21" s="103">
        <v>17.605633802816904</v>
      </c>
      <c r="FY21" s="103">
        <v>7.920792079207921</v>
      </c>
      <c r="FZ21" s="103">
        <v>13.580246913580247</v>
      </c>
    </row>
    <row r="22" spans="1:182" s="17" customFormat="1" ht="28.5">
      <c r="A22" s="3">
        <v>13</v>
      </c>
      <c r="B22" s="146" t="s">
        <v>60</v>
      </c>
      <c r="C22" s="65">
        <v>9277</v>
      </c>
      <c r="D22" s="65">
        <v>9198</v>
      </c>
      <c r="E22" s="66">
        <v>18475</v>
      </c>
      <c r="F22" s="65">
        <v>7921</v>
      </c>
      <c r="G22" s="65">
        <v>7880</v>
      </c>
      <c r="H22" s="67">
        <v>15801</v>
      </c>
      <c r="I22" s="65">
        <v>395</v>
      </c>
      <c r="J22" s="65">
        <v>358</v>
      </c>
      <c r="K22" s="67">
        <v>753</v>
      </c>
      <c r="L22" s="65">
        <v>8316</v>
      </c>
      <c r="M22" s="65">
        <v>8238</v>
      </c>
      <c r="N22" s="65">
        <v>16554</v>
      </c>
      <c r="O22" s="68">
        <v>89.6410477525062</v>
      </c>
      <c r="P22" s="68">
        <v>89.56294846705805</v>
      </c>
      <c r="Q22" s="68">
        <v>89.60216508795669</v>
      </c>
      <c r="R22" s="65">
        <v>1075</v>
      </c>
      <c r="S22" s="65">
        <v>979</v>
      </c>
      <c r="T22" s="67">
        <v>2054</v>
      </c>
      <c r="U22" s="65">
        <v>475</v>
      </c>
      <c r="V22" s="65">
        <v>472</v>
      </c>
      <c r="W22" s="67">
        <v>947</v>
      </c>
      <c r="X22" s="65">
        <v>1</v>
      </c>
      <c r="Y22" s="79">
        <v>1</v>
      </c>
      <c r="Z22" s="67">
        <v>2</v>
      </c>
      <c r="AA22" s="65">
        <v>476</v>
      </c>
      <c r="AB22" s="65">
        <v>473</v>
      </c>
      <c r="AC22" s="65">
        <v>949</v>
      </c>
      <c r="AD22" s="68">
        <v>44.27906976744186</v>
      </c>
      <c r="AE22" s="68">
        <v>48.31460674157304</v>
      </c>
      <c r="AF22" s="68">
        <v>46.20253164556962</v>
      </c>
      <c r="AG22" s="69">
        <v>10352</v>
      </c>
      <c r="AH22" s="69">
        <v>10177</v>
      </c>
      <c r="AI22" s="69">
        <v>20529</v>
      </c>
      <c r="AJ22" s="69">
        <v>8396</v>
      </c>
      <c r="AK22" s="69">
        <v>8352</v>
      </c>
      <c r="AL22" s="69">
        <v>16748</v>
      </c>
      <c r="AM22" s="69">
        <v>396</v>
      </c>
      <c r="AN22" s="69">
        <v>359</v>
      </c>
      <c r="AO22" s="69">
        <v>755</v>
      </c>
      <c r="AP22" s="65">
        <v>8792</v>
      </c>
      <c r="AQ22" s="65">
        <v>8711</v>
      </c>
      <c r="AR22" s="69">
        <v>17503</v>
      </c>
      <c r="AS22" s="68">
        <v>84.93044822256569</v>
      </c>
      <c r="AT22" s="68">
        <v>85.594969047853</v>
      </c>
      <c r="AU22" s="68">
        <v>85.25987627258999</v>
      </c>
      <c r="AV22" s="65">
        <v>98</v>
      </c>
      <c r="AW22" s="65">
        <v>114</v>
      </c>
      <c r="AX22" s="67">
        <v>212</v>
      </c>
      <c r="AY22" s="65">
        <v>78</v>
      </c>
      <c r="AZ22" s="65">
        <v>80</v>
      </c>
      <c r="BA22" s="67">
        <v>158</v>
      </c>
      <c r="BB22" s="65">
        <v>1</v>
      </c>
      <c r="BC22" s="65">
        <v>5</v>
      </c>
      <c r="BD22" s="67">
        <v>6</v>
      </c>
      <c r="BE22" s="65">
        <v>79</v>
      </c>
      <c r="BF22" s="65">
        <v>85</v>
      </c>
      <c r="BG22" s="65">
        <v>164</v>
      </c>
      <c r="BH22" s="68">
        <v>80.61224489795919</v>
      </c>
      <c r="BI22" s="68">
        <v>74.56140350877193</v>
      </c>
      <c r="BJ22" s="68">
        <v>77.35849056603774</v>
      </c>
      <c r="BK22" s="65">
        <v>13</v>
      </c>
      <c r="BL22" s="65">
        <v>19</v>
      </c>
      <c r="BM22" s="67">
        <v>32</v>
      </c>
      <c r="BN22" s="65">
        <v>4</v>
      </c>
      <c r="BO22" s="65">
        <v>7</v>
      </c>
      <c r="BP22" s="67">
        <v>11</v>
      </c>
      <c r="BQ22" s="65">
        <v>0</v>
      </c>
      <c r="BR22" s="65">
        <v>0</v>
      </c>
      <c r="BS22" s="67">
        <v>0</v>
      </c>
      <c r="BT22" s="65">
        <v>4</v>
      </c>
      <c r="BU22" s="65">
        <v>7</v>
      </c>
      <c r="BV22" s="65">
        <v>11</v>
      </c>
      <c r="BW22" s="68">
        <v>30.76923076923077</v>
      </c>
      <c r="BX22" s="68">
        <v>36.84210526315789</v>
      </c>
      <c r="BY22" s="68">
        <v>34.375</v>
      </c>
      <c r="BZ22" s="69">
        <v>111</v>
      </c>
      <c r="CA22" s="69">
        <v>133</v>
      </c>
      <c r="CB22" s="69">
        <v>244</v>
      </c>
      <c r="CC22" s="69">
        <v>82</v>
      </c>
      <c r="CD22" s="69">
        <v>87</v>
      </c>
      <c r="CE22" s="69">
        <v>169</v>
      </c>
      <c r="CF22" s="69">
        <v>1</v>
      </c>
      <c r="CG22" s="69">
        <v>5</v>
      </c>
      <c r="CH22" s="69">
        <v>6</v>
      </c>
      <c r="CI22" s="65">
        <v>83</v>
      </c>
      <c r="CJ22" s="65">
        <v>92</v>
      </c>
      <c r="CK22" s="69">
        <v>175</v>
      </c>
      <c r="CL22" s="68">
        <v>74.77477477477478</v>
      </c>
      <c r="CM22" s="68">
        <v>69.17293233082707</v>
      </c>
      <c r="CN22" s="68">
        <v>71.72131147540983</v>
      </c>
      <c r="CO22" s="65">
        <v>823</v>
      </c>
      <c r="CP22" s="65">
        <v>911</v>
      </c>
      <c r="CQ22" s="67">
        <v>1734</v>
      </c>
      <c r="CR22" s="65">
        <v>675</v>
      </c>
      <c r="CS22" s="65">
        <v>736</v>
      </c>
      <c r="CT22" s="67">
        <v>1411</v>
      </c>
      <c r="CU22" s="65">
        <v>49</v>
      </c>
      <c r="CV22" s="65">
        <v>51</v>
      </c>
      <c r="CW22" s="67">
        <v>100</v>
      </c>
      <c r="CX22" s="96">
        <v>724</v>
      </c>
      <c r="CY22" s="96">
        <v>787</v>
      </c>
      <c r="CZ22" s="100">
        <v>1511</v>
      </c>
      <c r="DA22" s="68">
        <v>87.97083839611179</v>
      </c>
      <c r="DB22" s="68">
        <v>86.38858397365532</v>
      </c>
      <c r="DC22" s="68">
        <v>87.13956170703575</v>
      </c>
      <c r="DD22" s="65">
        <v>72</v>
      </c>
      <c r="DE22" s="65">
        <v>103</v>
      </c>
      <c r="DF22" s="67">
        <v>175</v>
      </c>
      <c r="DG22" s="65">
        <v>31</v>
      </c>
      <c r="DH22" s="65">
        <v>47</v>
      </c>
      <c r="DI22" s="67">
        <v>78</v>
      </c>
      <c r="DJ22" s="78">
        <v>0</v>
      </c>
      <c r="DK22" s="78">
        <v>0</v>
      </c>
      <c r="DL22" s="73">
        <v>0</v>
      </c>
      <c r="DM22" s="65">
        <v>31</v>
      </c>
      <c r="DN22" s="65">
        <v>47</v>
      </c>
      <c r="DO22" s="65">
        <v>78</v>
      </c>
      <c r="DP22" s="68">
        <v>43.05555555555556</v>
      </c>
      <c r="DQ22" s="68">
        <v>45.63106796116505</v>
      </c>
      <c r="DR22" s="68">
        <v>44.57142857142857</v>
      </c>
      <c r="DS22" s="69">
        <v>895</v>
      </c>
      <c r="DT22" s="69">
        <v>1014</v>
      </c>
      <c r="DU22" s="69">
        <v>1909</v>
      </c>
      <c r="DV22" s="69">
        <v>706</v>
      </c>
      <c r="DW22" s="69">
        <v>783</v>
      </c>
      <c r="DX22" s="69">
        <v>1489</v>
      </c>
      <c r="DY22" s="69">
        <v>49</v>
      </c>
      <c r="DZ22" s="69">
        <v>51</v>
      </c>
      <c r="EA22" s="69">
        <v>100</v>
      </c>
      <c r="EB22" s="65">
        <v>755</v>
      </c>
      <c r="EC22" s="65">
        <v>834</v>
      </c>
      <c r="ED22" s="69">
        <v>1589</v>
      </c>
      <c r="EE22" s="68">
        <v>84.35754189944134</v>
      </c>
      <c r="EF22" s="68">
        <v>82.24852071005917</v>
      </c>
      <c r="EG22" s="68">
        <v>83.23729701414354</v>
      </c>
      <c r="EH22" s="69">
        <v>8792</v>
      </c>
      <c r="EI22" s="69">
        <v>8711</v>
      </c>
      <c r="EJ22" s="69">
        <v>17503</v>
      </c>
      <c r="EK22" s="69">
        <v>1251</v>
      </c>
      <c r="EL22" s="69">
        <v>1880</v>
      </c>
      <c r="EM22" s="67">
        <v>3131</v>
      </c>
      <c r="EN22" s="69">
        <v>2155</v>
      </c>
      <c r="EO22" s="69">
        <v>2482</v>
      </c>
      <c r="EP22" s="67">
        <v>4637</v>
      </c>
      <c r="EQ22" s="71">
        <v>14.22884440400364</v>
      </c>
      <c r="ER22" s="71">
        <v>21.58190793249914</v>
      </c>
      <c r="ES22" s="71">
        <v>17.888361995086555</v>
      </c>
      <c r="ET22" s="71">
        <v>24.510919017288444</v>
      </c>
      <c r="EU22" s="71">
        <v>28.49271036620365</v>
      </c>
      <c r="EV22" s="71">
        <v>26.492601268353997</v>
      </c>
      <c r="EW22" s="72">
        <v>83</v>
      </c>
      <c r="EX22" s="72">
        <v>92</v>
      </c>
      <c r="EY22" s="72">
        <v>175</v>
      </c>
      <c r="EZ22" s="69">
        <v>8</v>
      </c>
      <c r="FA22" s="69">
        <v>6</v>
      </c>
      <c r="FB22" s="67">
        <v>14</v>
      </c>
      <c r="FC22" s="69">
        <v>17</v>
      </c>
      <c r="FD22" s="69">
        <v>27</v>
      </c>
      <c r="FE22" s="67">
        <v>44</v>
      </c>
      <c r="FF22" s="71">
        <v>9.63855421686747</v>
      </c>
      <c r="FG22" s="71">
        <v>6.521739130434782</v>
      </c>
      <c r="FH22" s="71">
        <v>8</v>
      </c>
      <c r="FI22" s="71">
        <v>20.481927710843376</v>
      </c>
      <c r="FJ22" s="71">
        <v>29.34782608695652</v>
      </c>
      <c r="FK22" s="71">
        <v>25.142857142857142</v>
      </c>
      <c r="FL22" s="72">
        <v>755</v>
      </c>
      <c r="FM22" s="72">
        <v>834</v>
      </c>
      <c r="FN22" s="72">
        <v>1589</v>
      </c>
      <c r="FO22" s="69">
        <v>64</v>
      </c>
      <c r="FP22" s="69">
        <v>85</v>
      </c>
      <c r="FQ22" s="67">
        <v>149</v>
      </c>
      <c r="FR22" s="69">
        <v>159</v>
      </c>
      <c r="FS22" s="69">
        <v>208</v>
      </c>
      <c r="FT22" s="67">
        <v>367</v>
      </c>
      <c r="FU22" s="71">
        <v>8.47682119205298</v>
      </c>
      <c r="FV22" s="71">
        <v>10.191846522781775</v>
      </c>
      <c r="FW22" s="71">
        <v>9.376966645689112</v>
      </c>
      <c r="FX22" s="71">
        <v>21.059602649006624</v>
      </c>
      <c r="FY22" s="71">
        <v>24.940047961630697</v>
      </c>
      <c r="FZ22" s="71">
        <v>23.096286972938955</v>
      </c>
    </row>
    <row r="23" spans="1:182" ht="28.5">
      <c r="A23" s="3">
        <v>14</v>
      </c>
      <c r="B23" s="146" t="s">
        <v>61</v>
      </c>
      <c r="C23" s="65">
        <v>591009</v>
      </c>
      <c r="D23" s="65">
        <v>345605</v>
      </c>
      <c r="E23" s="66">
        <v>936614</v>
      </c>
      <c r="F23" s="65">
        <v>369472</v>
      </c>
      <c r="G23" s="65">
        <v>253359</v>
      </c>
      <c r="H23" s="67">
        <v>622831</v>
      </c>
      <c r="I23" s="65">
        <v>25028</v>
      </c>
      <c r="J23" s="65">
        <v>14432</v>
      </c>
      <c r="K23" s="67">
        <v>39460</v>
      </c>
      <c r="L23" s="65">
        <v>394500</v>
      </c>
      <c r="M23" s="65">
        <v>267791</v>
      </c>
      <c r="N23" s="65">
        <v>662291</v>
      </c>
      <c r="O23" s="68">
        <v>66.75025253422537</v>
      </c>
      <c r="P23" s="68">
        <v>77.48470074217676</v>
      </c>
      <c r="Q23" s="68">
        <v>70.71120013153764</v>
      </c>
      <c r="R23" s="65">
        <v>27175</v>
      </c>
      <c r="S23" s="65">
        <v>8339</v>
      </c>
      <c r="T23" s="67">
        <v>35514</v>
      </c>
      <c r="U23" s="65">
        <v>5810</v>
      </c>
      <c r="V23" s="65">
        <v>2722</v>
      </c>
      <c r="W23" s="67">
        <v>8532</v>
      </c>
      <c r="X23" s="79">
        <v>698</v>
      </c>
      <c r="Y23" s="79">
        <v>271</v>
      </c>
      <c r="Z23" s="67">
        <v>969</v>
      </c>
      <c r="AA23" s="65">
        <v>6508</v>
      </c>
      <c r="AB23" s="65">
        <v>2993</v>
      </c>
      <c r="AC23" s="65">
        <v>9501</v>
      </c>
      <c r="AD23" s="68">
        <v>23.94848206071757</v>
      </c>
      <c r="AE23" s="68">
        <v>35.891593716272936</v>
      </c>
      <c r="AF23" s="68">
        <v>26.75282986991046</v>
      </c>
      <c r="AG23" s="69">
        <v>618184</v>
      </c>
      <c r="AH23" s="69">
        <v>353944</v>
      </c>
      <c r="AI23" s="69">
        <v>972128</v>
      </c>
      <c r="AJ23" s="69">
        <v>375282</v>
      </c>
      <c r="AK23" s="69">
        <v>256081</v>
      </c>
      <c r="AL23" s="69">
        <v>631363</v>
      </c>
      <c r="AM23" s="69">
        <v>25726</v>
      </c>
      <c r="AN23" s="69">
        <v>14703</v>
      </c>
      <c r="AO23" s="69">
        <v>40429</v>
      </c>
      <c r="AP23" s="65">
        <v>401008</v>
      </c>
      <c r="AQ23" s="65">
        <v>270784</v>
      </c>
      <c r="AR23" s="69">
        <v>671792</v>
      </c>
      <c r="AS23" s="68">
        <v>64.86871222807449</v>
      </c>
      <c r="AT23" s="68">
        <v>76.50475781479557</v>
      </c>
      <c r="AU23" s="68">
        <v>69.10530300536554</v>
      </c>
      <c r="AV23" s="65">
        <v>53837</v>
      </c>
      <c r="AW23" s="65">
        <v>32695</v>
      </c>
      <c r="AX23" s="67">
        <v>86532</v>
      </c>
      <c r="AY23" s="65">
        <v>27215</v>
      </c>
      <c r="AZ23" s="65">
        <v>20112</v>
      </c>
      <c r="BA23" s="67">
        <v>47327</v>
      </c>
      <c r="BB23" s="79">
        <v>81</v>
      </c>
      <c r="BC23" s="79">
        <v>49</v>
      </c>
      <c r="BD23" s="67">
        <v>130</v>
      </c>
      <c r="BE23" s="65">
        <v>27296</v>
      </c>
      <c r="BF23" s="65">
        <v>20161</v>
      </c>
      <c r="BG23" s="65">
        <v>47457</v>
      </c>
      <c r="BH23" s="68">
        <v>50.7011906309787</v>
      </c>
      <c r="BI23" s="68">
        <v>61.66386297599021</v>
      </c>
      <c r="BJ23" s="68">
        <v>54.843294966024125</v>
      </c>
      <c r="BK23" s="65">
        <v>3541</v>
      </c>
      <c r="BL23" s="65">
        <v>1348</v>
      </c>
      <c r="BM23" s="67">
        <v>4889</v>
      </c>
      <c r="BN23" s="65">
        <v>543</v>
      </c>
      <c r="BO23" s="65">
        <v>342</v>
      </c>
      <c r="BP23" s="67">
        <v>885</v>
      </c>
      <c r="BQ23" s="65">
        <v>74</v>
      </c>
      <c r="BR23" s="65">
        <v>56</v>
      </c>
      <c r="BS23" s="67">
        <v>130</v>
      </c>
      <c r="BT23" s="65">
        <v>617</v>
      </c>
      <c r="BU23" s="65">
        <v>398</v>
      </c>
      <c r="BV23" s="65">
        <v>1015</v>
      </c>
      <c r="BW23" s="68">
        <v>17.424456368257555</v>
      </c>
      <c r="BX23" s="68">
        <v>29.52522255192878</v>
      </c>
      <c r="BY23" s="68">
        <v>20.760891797913683</v>
      </c>
      <c r="BZ23" s="69">
        <v>57378</v>
      </c>
      <c r="CA23" s="69">
        <v>34043</v>
      </c>
      <c r="CB23" s="69">
        <v>91421</v>
      </c>
      <c r="CC23" s="69">
        <v>27758</v>
      </c>
      <c r="CD23" s="69">
        <v>20454</v>
      </c>
      <c r="CE23" s="69">
        <v>48212</v>
      </c>
      <c r="CF23" s="69">
        <v>155</v>
      </c>
      <c r="CG23" s="69">
        <v>105</v>
      </c>
      <c r="CH23" s="69">
        <v>260</v>
      </c>
      <c r="CI23" s="65">
        <v>27913</v>
      </c>
      <c r="CJ23" s="65">
        <v>20559</v>
      </c>
      <c r="CK23" s="69">
        <v>48472</v>
      </c>
      <c r="CL23" s="68">
        <v>48.6475652689184</v>
      </c>
      <c r="CM23" s="68">
        <v>60.39126986458303</v>
      </c>
      <c r="CN23" s="68">
        <v>53.02064077181392</v>
      </c>
      <c r="CO23" s="65">
        <v>75796</v>
      </c>
      <c r="CP23" s="65">
        <v>53563</v>
      </c>
      <c r="CQ23" s="67">
        <v>129359</v>
      </c>
      <c r="CR23" s="65">
        <v>43462</v>
      </c>
      <c r="CS23" s="65">
        <v>41577</v>
      </c>
      <c r="CT23" s="67">
        <v>85039</v>
      </c>
      <c r="CU23" s="65">
        <v>59</v>
      </c>
      <c r="CV23" s="65">
        <v>58</v>
      </c>
      <c r="CW23" s="67">
        <v>117</v>
      </c>
      <c r="CX23" s="96">
        <v>43521</v>
      </c>
      <c r="CY23" s="96">
        <v>41635</v>
      </c>
      <c r="CZ23" s="100">
        <v>85156</v>
      </c>
      <c r="DA23" s="68">
        <v>57.418597287455796</v>
      </c>
      <c r="DB23" s="68">
        <v>77.7308963276889</v>
      </c>
      <c r="DC23" s="68">
        <v>65.82920399817563</v>
      </c>
      <c r="DD23" s="65">
        <v>920</v>
      </c>
      <c r="DE23" s="65">
        <v>293</v>
      </c>
      <c r="DF23" s="67">
        <v>1213</v>
      </c>
      <c r="DG23" s="65">
        <v>437</v>
      </c>
      <c r="DH23" s="65">
        <v>171</v>
      </c>
      <c r="DI23" s="67">
        <v>608</v>
      </c>
      <c r="DJ23" s="65">
        <v>10</v>
      </c>
      <c r="DK23" s="65">
        <v>3</v>
      </c>
      <c r="DL23" s="67">
        <v>13</v>
      </c>
      <c r="DM23" s="65">
        <v>447</v>
      </c>
      <c r="DN23" s="65">
        <v>174</v>
      </c>
      <c r="DO23" s="65">
        <v>621</v>
      </c>
      <c r="DP23" s="68">
        <v>48.58695652173913</v>
      </c>
      <c r="DQ23" s="68">
        <v>59.38566552901023</v>
      </c>
      <c r="DR23" s="68">
        <v>51.195383347073374</v>
      </c>
      <c r="DS23" s="69">
        <v>76716</v>
      </c>
      <c r="DT23" s="69">
        <v>53856</v>
      </c>
      <c r="DU23" s="69">
        <v>130572</v>
      </c>
      <c r="DV23" s="69">
        <v>43899</v>
      </c>
      <c r="DW23" s="69">
        <v>41748</v>
      </c>
      <c r="DX23" s="69">
        <v>85647</v>
      </c>
      <c r="DY23" s="69">
        <v>69</v>
      </c>
      <c r="DZ23" s="69">
        <v>61</v>
      </c>
      <c r="EA23" s="69">
        <v>130</v>
      </c>
      <c r="EB23" s="65">
        <v>43968</v>
      </c>
      <c r="EC23" s="65">
        <v>41809</v>
      </c>
      <c r="ED23" s="69">
        <v>85777</v>
      </c>
      <c r="EE23" s="68">
        <v>57.31268575003911</v>
      </c>
      <c r="EF23" s="68">
        <v>77.63109031491385</v>
      </c>
      <c r="EG23" s="68">
        <v>65.69325735992403</v>
      </c>
      <c r="EH23" s="72">
        <v>401008</v>
      </c>
      <c r="EI23" s="72">
        <v>270784</v>
      </c>
      <c r="EJ23" s="72">
        <v>671792</v>
      </c>
      <c r="EK23" s="88">
        <v>45916</v>
      </c>
      <c r="EL23" s="88">
        <v>37912</v>
      </c>
      <c r="EM23" s="67">
        <v>83828</v>
      </c>
      <c r="EN23" s="72">
        <v>116243</v>
      </c>
      <c r="EO23" s="72">
        <v>94395</v>
      </c>
      <c r="EP23" s="67">
        <v>210638</v>
      </c>
      <c r="EQ23" s="80">
        <v>11.450145633004828</v>
      </c>
      <c r="ER23" s="80">
        <v>14.000827227605766</v>
      </c>
      <c r="ES23" s="80">
        <v>12.478267082668445</v>
      </c>
      <c r="ET23" s="80">
        <v>28.98770099349639</v>
      </c>
      <c r="EU23" s="80">
        <v>34.85988832427322</v>
      </c>
      <c r="EV23" s="80">
        <v>31.35464548550742</v>
      </c>
      <c r="EW23" s="72">
        <v>27913</v>
      </c>
      <c r="EX23" s="72">
        <v>20559</v>
      </c>
      <c r="EY23" s="72">
        <v>48472</v>
      </c>
      <c r="EZ23" s="88">
        <v>2069</v>
      </c>
      <c r="FA23" s="88">
        <v>1742</v>
      </c>
      <c r="FB23" s="67">
        <v>3811</v>
      </c>
      <c r="FC23" s="72">
        <v>7513</v>
      </c>
      <c r="FD23" s="72">
        <v>6716</v>
      </c>
      <c r="FE23" s="67">
        <v>14229</v>
      </c>
      <c r="FF23" s="80">
        <v>7.412316841615018</v>
      </c>
      <c r="FG23" s="80">
        <v>8.473174765309597</v>
      </c>
      <c r="FH23" s="80">
        <v>7.862271001815481</v>
      </c>
      <c r="FI23" s="80">
        <v>26.915774012109054</v>
      </c>
      <c r="FJ23" s="80">
        <v>32.66695850965514</v>
      </c>
      <c r="FK23" s="80">
        <v>29.355091599273806</v>
      </c>
      <c r="FL23" s="72">
        <v>43968</v>
      </c>
      <c r="FM23" s="72">
        <v>41809</v>
      </c>
      <c r="FN23" s="72">
        <v>85777</v>
      </c>
      <c r="FO23" s="88">
        <v>1553</v>
      </c>
      <c r="FP23" s="88">
        <v>1625</v>
      </c>
      <c r="FQ23" s="67">
        <v>3178</v>
      </c>
      <c r="FR23" s="72">
        <v>11893</v>
      </c>
      <c r="FS23" s="72">
        <v>13249</v>
      </c>
      <c r="FT23" s="67">
        <v>25142</v>
      </c>
      <c r="FU23" s="80">
        <v>3.5321142649199415</v>
      </c>
      <c r="FV23" s="80">
        <v>3.8867229543878117</v>
      </c>
      <c r="FW23" s="80">
        <v>3.7049558739522253</v>
      </c>
      <c r="FX23" s="80">
        <v>27.049217612809315</v>
      </c>
      <c r="FY23" s="80">
        <v>31.689349183190224</v>
      </c>
      <c r="FZ23" s="80">
        <v>29.310887533954325</v>
      </c>
    </row>
    <row r="24" spans="1:182" s="49" customFormat="1" ht="19.5" customHeight="1">
      <c r="A24" s="3">
        <v>15</v>
      </c>
      <c r="B24" s="146" t="s">
        <v>62</v>
      </c>
      <c r="C24" s="70">
        <v>191606</v>
      </c>
      <c r="D24" s="104">
        <v>157652</v>
      </c>
      <c r="E24" s="66">
        <v>349258</v>
      </c>
      <c r="F24" s="70">
        <v>92100</v>
      </c>
      <c r="G24" s="70">
        <v>84353</v>
      </c>
      <c r="H24" s="67">
        <v>176453</v>
      </c>
      <c r="I24" s="105">
        <v>38223</v>
      </c>
      <c r="J24" s="105">
        <v>27418</v>
      </c>
      <c r="K24" s="67">
        <v>65641</v>
      </c>
      <c r="L24" s="70">
        <v>130323</v>
      </c>
      <c r="M24" s="70">
        <v>111771</v>
      </c>
      <c r="N24" s="70">
        <v>242094</v>
      </c>
      <c r="O24" s="68">
        <v>68.01613728171351</v>
      </c>
      <c r="P24" s="68">
        <v>70.8972927714206</v>
      </c>
      <c r="Q24" s="68">
        <v>69.31666561682195</v>
      </c>
      <c r="R24" s="105">
        <v>27374</v>
      </c>
      <c r="S24" s="105">
        <v>16431</v>
      </c>
      <c r="T24" s="67">
        <v>43805</v>
      </c>
      <c r="U24" s="105">
        <v>12614</v>
      </c>
      <c r="V24" s="105">
        <v>7427</v>
      </c>
      <c r="W24" s="67">
        <v>20041</v>
      </c>
      <c r="X24" s="104">
        <v>380</v>
      </c>
      <c r="Y24" s="104">
        <v>189</v>
      </c>
      <c r="Z24" s="67">
        <v>569</v>
      </c>
      <c r="AA24" s="65">
        <v>12994</v>
      </c>
      <c r="AB24" s="65">
        <v>7616</v>
      </c>
      <c r="AC24" s="65">
        <v>20610</v>
      </c>
      <c r="AD24" s="68">
        <v>47.468400672170674</v>
      </c>
      <c r="AE24" s="68">
        <v>46.35140892215933</v>
      </c>
      <c r="AF24" s="68">
        <v>47.049423581782904</v>
      </c>
      <c r="AG24" s="67">
        <v>218980</v>
      </c>
      <c r="AH24" s="67">
        <v>174083</v>
      </c>
      <c r="AI24" s="67">
        <v>393063</v>
      </c>
      <c r="AJ24" s="67">
        <v>104714</v>
      </c>
      <c r="AK24" s="67">
        <v>91780</v>
      </c>
      <c r="AL24" s="67">
        <v>196494</v>
      </c>
      <c r="AM24" s="67">
        <v>38603</v>
      </c>
      <c r="AN24" s="67">
        <v>27607</v>
      </c>
      <c r="AO24" s="67">
        <v>66210</v>
      </c>
      <c r="AP24" s="70">
        <v>143317</v>
      </c>
      <c r="AQ24" s="70">
        <v>119387</v>
      </c>
      <c r="AR24" s="67">
        <v>262704</v>
      </c>
      <c r="AS24" s="68">
        <v>65.44752945474472</v>
      </c>
      <c r="AT24" s="68">
        <v>68.58050470178019</v>
      </c>
      <c r="AU24" s="68">
        <v>66.83508750505645</v>
      </c>
      <c r="AV24" s="70">
        <v>44384</v>
      </c>
      <c r="AW24" s="70">
        <v>39986</v>
      </c>
      <c r="AX24" s="67">
        <v>84370</v>
      </c>
      <c r="AY24" s="70">
        <v>15278</v>
      </c>
      <c r="AZ24" s="70">
        <v>14106</v>
      </c>
      <c r="BA24" s="67">
        <v>29384</v>
      </c>
      <c r="BB24" s="104">
        <v>8825</v>
      </c>
      <c r="BC24" s="104">
        <v>7580</v>
      </c>
      <c r="BD24" s="67">
        <v>16405</v>
      </c>
      <c r="BE24" s="65">
        <v>24103</v>
      </c>
      <c r="BF24" s="65">
        <v>21686</v>
      </c>
      <c r="BG24" s="65">
        <v>45789</v>
      </c>
      <c r="BH24" s="68">
        <v>54.305605623648155</v>
      </c>
      <c r="BI24" s="68">
        <v>54.233981893662786</v>
      </c>
      <c r="BJ24" s="68">
        <v>54.27166054284699</v>
      </c>
      <c r="BK24" s="104">
        <v>7653</v>
      </c>
      <c r="BL24" s="104">
        <v>5610</v>
      </c>
      <c r="BM24" s="67">
        <v>13263</v>
      </c>
      <c r="BN24" s="104">
        <v>3220</v>
      </c>
      <c r="BO24" s="104">
        <v>2242</v>
      </c>
      <c r="BP24" s="67">
        <v>5462</v>
      </c>
      <c r="BQ24" s="70">
        <v>36</v>
      </c>
      <c r="BR24" s="70">
        <v>24</v>
      </c>
      <c r="BS24" s="67">
        <v>60</v>
      </c>
      <c r="BT24" s="65">
        <v>3256</v>
      </c>
      <c r="BU24" s="65">
        <v>2266</v>
      </c>
      <c r="BV24" s="65">
        <v>5522</v>
      </c>
      <c r="BW24" s="68">
        <v>42.545407029922906</v>
      </c>
      <c r="BX24" s="68">
        <v>40.3921568627451</v>
      </c>
      <c r="BY24" s="68">
        <v>41.63462263439644</v>
      </c>
      <c r="BZ24" s="67">
        <v>52037</v>
      </c>
      <c r="CA24" s="67">
        <v>45596</v>
      </c>
      <c r="CB24" s="67">
        <v>97633</v>
      </c>
      <c r="CC24" s="67">
        <v>18498</v>
      </c>
      <c r="CD24" s="67">
        <v>16348</v>
      </c>
      <c r="CE24" s="67">
        <v>34846</v>
      </c>
      <c r="CF24" s="67">
        <v>8861</v>
      </c>
      <c r="CG24" s="67">
        <v>7604</v>
      </c>
      <c r="CH24" s="67">
        <v>16465</v>
      </c>
      <c r="CI24" s="70">
        <v>27359</v>
      </c>
      <c r="CJ24" s="70">
        <v>23952</v>
      </c>
      <c r="CK24" s="67">
        <v>51311</v>
      </c>
      <c r="CL24" s="68">
        <v>52.57605165555278</v>
      </c>
      <c r="CM24" s="68">
        <v>52.53092376524256</v>
      </c>
      <c r="CN24" s="68">
        <v>52.55497628875483</v>
      </c>
      <c r="CO24" s="70">
        <v>115</v>
      </c>
      <c r="CP24" s="70">
        <v>61</v>
      </c>
      <c r="CQ24" s="67">
        <v>176</v>
      </c>
      <c r="CR24" s="70">
        <v>38</v>
      </c>
      <c r="CS24" s="70">
        <v>28</v>
      </c>
      <c r="CT24" s="67">
        <v>66</v>
      </c>
      <c r="CU24" s="104">
        <v>25</v>
      </c>
      <c r="CV24" s="104">
        <v>12</v>
      </c>
      <c r="CW24" s="67">
        <v>37</v>
      </c>
      <c r="CX24" s="107">
        <v>63</v>
      </c>
      <c r="CY24" s="107">
        <v>40</v>
      </c>
      <c r="CZ24" s="100">
        <v>103</v>
      </c>
      <c r="DA24" s="68">
        <v>54.78260869565217</v>
      </c>
      <c r="DB24" s="68">
        <v>65.57377049180327</v>
      </c>
      <c r="DC24" s="68">
        <v>58.52272727272727</v>
      </c>
      <c r="DD24" s="104">
        <v>35</v>
      </c>
      <c r="DE24" s="104">
        <v>20</v>
      </c>
      <c r="DF24" s="67">
        <v>55</v>
      </c>
      <c r="DG24" s="104">
        <v>17</v>
      </c>
      <c r="DH24" s="104">
        <v>9</v>
      </c>
      <c r="DI24" s="67">
        <v>26</v>
      </c>
      <c r="DJ24" s="104">
        <v>0</v>
      </c>
      <c r="DK24" s="104">
        <v>0</v>
      </c>
      <c r="DL24" s="67">
        <v>0</v>
      </c>
      <c r="DM24" s="65">
        <v>17</v>
      </c>
      <c r="DN24" s="65">
        <v>9</v>
      </c>
      <c r="DO24" s="65">
        <v>26</v>
      </c>
      <c r="DP24" s="68">
        <v>48.57142857142857</v>
      </c>
      <c r="DQ24" s="68">
        <v>45</v>
      </c>
      <c r="DR24" s="68">
        <v>47.27272727272727</v>
      </c>
      <c r="DS24" s="67">
        <v>150</v>
      </c>
      <c r="DT24" s="67">
        <v>81</v>
      </c>
      <c r="DU24" s="67">
        <v>231</v>
      </c>
      <c r="DV24" s="67">
        <v>55</v>
      </c>
      <c r="DW24" s="67">
        <v>37</v>
      </c>
      <c r="DX24" s="67">
        <v>92</v>
      </c>
      <c r="DY24" s="67">
        <v>25</v>
      </c>
      <c r="DZ24" s="67">
        <v>12</v>
      </c>
      <c r="EA24" s="67">
        <v>37</v>
      </c>
      <c r="EB24" s="70">
        <v>80</v>
      </c>
      <c r="EC24" s="70">
        <v>49</v>
      </c>
      <c r="ED24" s="67">
        <v>129</v>
      </c>
      <c r="EE24" s="68">
        <v>53.333333333333336</v>
      </c>
      <c r="EF24" s="68">
        <v>60.49382716049383</v>
      </c>
      <c r="EG24" s="68">
        <v>55.84415584415584</v>
      </c>
      <c r="EH24" s="67">
        <v>143317</v>
      </c>
      <c r="EI24" s="67">
        <v>119387</v>
      </c>
      <c r="EJ24" s="67">
        <v>262704</v>
      </c>
      <c r="EK24" s="67">
        <v>1375</v>
      </c>
      <c r="EL24" s="67">
        <v>2267</v>
      </c>
      <c r="EM24" s="67">
        <v>3642</v>
      </c>
      <c r="EN24" s="67">
        <v>29511</v>
      </c>
      <c r="EO24" s="67">
        <v>34142</v>
      </c>
      <c r="EP24" s="67">
        <v>63653</v>
      </c>
      <c r="EQ24" s="106">
        <v>0.9594116538861405</v>
      </c>
      <c r="ER24" s="106">
        <v>1.898866710780906</v>
      </c>
      <c r="ES24" s="106">
        <v>1.3863511785126987</v>
      </c>
      <c r="ET24" s="106">
        <v>20.59141623115192</v>
      </c>
      <c r="EU24" s="106">
        <v>28.59775352425306</v>
      </c>
      <c r="EV24" s="106">
        <v>24.229931786345087</v>
      </c>
      <c r="EW24" s="72">
        <v>27359</v>
      </c>
      <c r="EX24" s="72">
        <v>23952</v>
      </c>
      <c r="EY24" s="72">
        <v>51311</v>
      </c>
      <c r="EZ24" s="67">
        <v>76</v>
      </c>
      <c r="FA24" s="67">
        <v>112</v>
      </c>
      <c r="FB24" s="67">
        <v>188</v>
      </c>
      <c r="FC24" s="67">
        <v>3034</v>
      </c>
      <c r="FD24" s="67">
        <v>3268</v>
      </c>
      <c r="FE24" s="67">
        <v>6302</v>
      </c>
      <c r="FF24" s="106">
        <v>0.27778793084542563</v>
      </c>
      <c r="FG24" s="106">
        <v>0.46760187040748163</v>
      </c>
      <c r="FH24" s="106">
        <v>0.36639317105493946</v>
      </c>
      <c r="FI24" s="106">
        <v>11.089586607697651</v>
      </c>
      <c r="FJ24" s="106">
        <v>13.643954575818302</v>
      </c>
      <c r="FK24" s="106">
        <v>12.28196682972462</v>
      </c>
      <c r="FL24" s="72">
        <v>80</v>
      </c>
      <c r="FM24" s="72">
        <v>49</v>
      </c>
      <c r="FN24" s="72">
        <v>129</v>
      </c>
      <c r="FO24" s="67">
        <v>1</v>
      </c>
      <c r="FP24" s="67">
        <v>1</v>
      </c>
      <c r="FQ24" s="67">
        <v>2</v>
      </c>
      <c r="FR24" s="67">
        <v>13</v>
      </c>
      <c r="FS24" s="67">
        <v>12</v>
      </c>
      <c r="FT24" s="67">
        <v>25</v>
      </c>
      <c r="FU24" s="106">
        <v>1.25</v>
      </c>
      <c r="FV24" s="106">
        <v>2.0408163265306123</v>
      </c>
      <c r="FW24" s="106">
        <v>1.5503875968992247</v>
      </c>
      <c r="FX24" s="106">
        <v>16.25</v>
      </c>
      <c r="FY24" s="106">
        <v>24.489795918367346</v>
      </c>
      <c r="FZ24" s="106">
        <v>19.37984496124031</v>
      </c>
    </row>
    <row r="25" spans="1:182" s="17" customFormat="1" ht="25.5" customHeight="1">
      <c r="A25" s="3">
        <v>16</v>
      </c>
      <c r="B25" s="146" t="s">
        <v>63</v>
      </c>
      <c r="C25" s="65">
        <v>76322</v>
      </c>
      <c r="D25" s="65">
        <v>69290</v>
      </c>
      <c r="E25" s="85">
        <v>145612</v>
      </c>
      <c r="F25" s="65">
        <v>46100</v>
      </c>
      <c r="G25" s="65">
        <v>43425</v>
      </c>
      <c r="H25" s="69">
        <v>89525</v>
      </c>
      <c r="I25" s="108">
        <v>2714</v>
      </c>
      <c r="J25" s="108">
        <v>2989</v>
      </c>
      <c r="K25" s="69">
        <v>5703</v>
      </c>
      <c r="L25" s="65">
        <v>48814</v>
      </c>
      <c r="M25" s="65">
        <v>46414</v>
      </c>
      <c r="N25" s="65">
        <v>95228</v>
      </c>
      <c r="O25" s="68">
        <v>63.95796755850214</v>
      </c>
      <c r="P25" s="68">
        <v>66.98513494010679</v>
      </c>
      <c r="Q25" s="68">
        <v>65.39845617119468</v>
      </c>
      <c r="R25" s="65">
        <v>397</v>
      </c>
      <c r="S25" s="65">
        <v>261</v>
      </c>
      <c r="T25" s="69">
        <v>658</v>
      </c>
      <c r="U25" s="65">
        <v>60</v>
      </c>
      <c r="V25" s="65">
        <v>109</v>
      </c>
      <c r="W25" s="69">
        <v>169</v>
      </c>
      <c r="X25" s="65">
        <v>56</v>
      </c>
      <c r="Y25" s="65">
        <v>87</v>
      </c>
      <c r="Z25" s="69">
        <v>143</v>
      </c>
      <c r="AA25" s="65">
        <v>116</v>
      </c>
      <c r="AB25" s="65">
        <v>196</v>
      </c>
      <c r="AC25" s="65">
        <v>312</v>
      </c>
      <c r="AD25" s="68">
        <v>29.219143576826195</v>
      </c>
      <c r="AE25" s="68">
        <v>75.09578544061303</v>
      </c>
      <c r="AF25" s="68">
        <v>47.41641337386018</v>
      </c>
      <c r="AG25" s="69">
        <v>76719</v>
      </c>
      <c r="AH25" s="69">
        <v>69551</v>
      </c>
      <c r="AI25" s="69">
        <v>146270</v>
      </c>
      <c r="AJ25" s="69">
        <v>46160</v>
      </c>
      <c r="AK25" s="69">
        <v>43534</v>
      </c>
      <c r="AL25" s="69">
        <v>89694</v>
      </c>
      <c r="AM25" s="69">
        <v>2770</v>
      </c>
      <c r="AN25" s="69">
        <v>3076</v>
      </c>
      <c r="AO25" s="69">
        <v>5846</v>
      </c>
      <c r="AP25" s="65">
        <v>48930</v>
      </c>
      <c r="AQ25" s="65">
        <v>46610</v>
      </c>
      <c r="AR25" s="69">
        <v>95540</v>
      </c>
      <c r="AS25" s="68">
        <v>63.778203574082035</v>
      </c>
      <c r="AT25" s="68">
        <v>67.01557130738594</v>
      </c>
      <c r="AU25" s="68">
        <v>65.31756341013195</v>
      </c>
      <c r="AV25" s="65">
        <v>21574</v>
      </c>
      <c r="AW25" s="65">
        <v>20162</v>
      </c>
      <c r="AX25" s="69">
        <v>41736</v>
      </c>
      <c r="AY25" s="65">
        <v>11812</v>
      </c>
      <c r="AZ25" s="65">
        <v>11456</v>
      </c>
      <c r="BA25" s="69">
        <v>23268</v>
      </c>
      <c r="BB25" s="79">
        <v>783</v>
      </c>
      <c r="BC25" s="79">
        <v>940</v>
      </c>
      <c r="BD25" s="69">
        <v>1723</v>
      </c>
      <c r="BE25" s="65">
        <v>12595</v>
      </c>
      <c r="BF25" s="65">
        <v>12396</v>
      </c>
      <c r="BG25" s="65">
        <v>24991</v>
      </c>
      <c r="BH25" s="68">
        <v>58.38045795865393</v>
      </c>
      <c r="BI25" s="68">
        <v>61.48199583374665</v>
      </c>
      <c r="BJ25" s="68">
        <v>59.87876174046387</v>
      </c>
      <c r="BK25" s="65">
        <v>61</v>
      </c>
      <c r="BL25" s="65">
        <v>23</v>
      </c>
      <c r="BM25" s="69">
        <v>84</v>
      </c>
      <c r="BN25" s="65">
        <v>5</v>
      </c>
      <c r="BO25" s="65">
        <v>12</v>
      </c>
      <c r="BP25" s="69">
        <v>17</v>
      </c>
      <c r="BQ25" s="65">
        <v>4</v>
      </c>
      <c r="BR25" s="65">
        <v>1</v>
      </c>
      <c r="BS25" s="69">
        <v>5</v>
      </c>
      <c r="BT25" s="65">
        <v>9</v>
      </c>
      <c r="BU25" s="65">
        <v>13</v>
      </c>
      <c r="BV25" s="65">
        <v>22</v>
      </c>
      <c r="BW25" s="68">
        <v>14.754098360655737</v>
      </c>
      <c r="BX25" s="68">
        <v>56.52173913043478</v>
      </c>
      <c r="BY25" s="68">
        <v>26.190476190476193</v>
      </c>
      <c r="BZ25" s="69">
        <v>21635</v>
      </c>
      <c r="CA25" s="69">
        <v>20185</v>
      </c>
      <c r="CB25" s="69">
        <v>41820</v>
      </c>
      <c r="CC25" s="69">
        <v>11817</v>
      </c>
      <c r="CD25" s="69">
        <v>11468</v>
      </c>
      <c r="CE25" s="69">
        <v>23285</v>
      </c>
      <c r="CF25" s="69">
        <v>787</v>
      </c>
      <c r="CG25" s="69">
        <v>941</v>
      </c>
      <c r="CH25" s="69">
        <v>1728</v>
      </c>
      <c r="CI25" s="65">
        <v>12604</v>
      </c>
      <c r="CJ25" s="65">
        <v>12409</v>
      </c>
      <c r="CK25" s="69">
        <v>25013</v>
      </c>
      <c r="CL25" s="68">
        <v>58.25745320083199</v>
      </c>
      <c r="CM25" s="68">
        <v>61.47634381966807</v>
      </c>
      <c r="CN25" s="68">
        <v>59.81109516977523</v>
      </c>
      <c r="CO25" s="65">
        <v>4611</v>
      </c>
      <c r="CP25" s="65">
        <v>4174</v>
      </c>
      <c r="CQ25" s="69">
        <v>8785</v>
      </c>
      <c r="CR25" s="65">
        <v>2790</v>
      </c>
      <c r="CS25" s="65">
        <v>2693</v>
      </c>
      <c r="CT25" s="69">
        <v>5483</v>
      </c>
      <c r="CU25" s="79">
        <v>154</v>
      </c>
      <c r="CV25" s="79">
        <v>180</v>
      </c>
      <c r="CW25" s="69">
        <v>334</v>
      </c>
      <c r="CX25" s="96">
        <v>2944</v>
      </c>
      <c r="CY25" s="96">
        <v>2873</v>
      </c>
      <c r="CZ25" s="97">
        <v>5817</v>
      </c>
      <c r="DA25" s="68">
        <v>63.847321622207765</v>
      </c>
      <c r="DB25" s="68">
        <v>68.83085769046478</v>
      </c>
      <c r="DC25" s="68">
        <v>66.21513944223108</v>
      </c>
      <c r="DD25" s="65">
        <v>15</v>
      </c>
      <c r="DE25" s="65">
        <v>9</v>
      </c>
      <c r="DF25" s="69">
        <v>24</v>
      </c>
      <c r="DG25" s="65">
        <v>1</v>
      </c>
      <c r="DH25" s="65">
        <v>4</v>
      </c>
      <c r="DI25" s="69">
        <v>5</v>
      </c>
      <c r="DJ25" s="65">
        <v>1</v>
      </c>
      <c r="DK25" s="65">
        <v>0</v>
      </c>
      <c r="DL25" s="69">
        <v>1</v>
      </c>
      <c r="DM25" s="65">
        <v>2</v>
      </c>
      <c r="DN25" s="65">
        <v>4</v>
      </c>
      <c r="DO25" s="65">
        <v>6</v>
      </c>
      <c r="DP25" s="68">
        <v>13.333333333333334</v>
      </c>
      <c r="DQ25" s="68">
        <v>44.44444444444444</v>
      </c>
      <c r="DR25" s="68">
        <v>25</v>
      </c>
      <c r="DS25" s="69">
        <v>4626</v>
      </c>
      <c r="DT25" s="69">
        <v>4183</v>
      </c>
      <c r="DU25" s="69">
        <v>8809</v>
      </c>
      <c r="DV25" s="69">
        <v>2791</v>
      </c>
      <c r="DW25" s="69">
        <v>2697</v>
      </c>
      <c r="DX25" s="69">
        <v>5488</v>
      </c>
      <c r="DY25" s="69">
        <v>155</v>
      </c>
      <c r="DZ25" s="69">
        <v>180</v>
      </c>
      <c r="EA25" s="69">
        <v>335</v>
      </c>
      <c r="EB25" s="65">
        <v>2946</v>
      </c>
      <c r="EC25" s="65">
        <v>2877</v>
      </c>
      <c r="ED25" s="69">
        <v>5823</v>
      </c>
      <c r="EE25" s="68">
        <v>63.68352788586251</v>
      </c>
      <c r="EF25" s="68">
        <v>68.77838871623237</v>
      </c>
      <c r="EG25" s="68">
        <v>66.10284935861051</v>
      </c>
      <c r="EH25" s="69">
        <v>48930</v>
      </c>
      <c r="EI25" s="69">
        <v>46610</v>
      </c>
      <c r="EJ25" s="69">
        <v>95540</v>
      </c>
      <c r="EK25" s="69">
        <v>4501</v>
      </c>
      <c r="EL25" s="69">
        <v>5559</v>
      </c>
      <c r="EM25" s="69">
        <v>10060</v>
      </c>
      <c r="EN25" s="69">
        <v>13154</v>
      </c>
      <c r="EO25" s="69">
        <v>14591</v>
      </c>
      <c r="EP25" s="69">
        <v>27745</v>
      </c>
      <c r="EQ25" s="71">
        <v>9.198855507868384</v>
      </c>
      <c r="ER25" s="71">
        <v>11.926625187727955</v>
      </c>
      <c r="ES25" s="71">
        <v>10.529621101109484</v>
      </c>
      <c r="ET25" s="71">
        <v>26.883302677294093</v>
      </c>
      <c r="EU25" s="71">
        <v>31.30444110705857</v>
      </c>
      <c r="EV25" s="71">
        <v>29.040192589491312</v>
      </c>
      <c r="EW25" s="69">
        <v>12604</v>
      </c>
      <c r="EX25" s="69">
        <v>12409</v>
      </c>
      <c r="EY25" s="69">
        <v>25013</v>
      </c>
      <c r="EZ25" s="69">
        <v>683</v>
      </c>
      <c r="FA25" s="69">
        <v>931</v>
      </c>
      <c r="FB25" s="69">
        <v>1614</v>
      </c>
      <c r="FC25" s="69">
        <v>2930</v>
      </c>
      <c r="FD25" s="69">
        <v>3519</v>
      </c>
      <c r="FE25" s="69">
        <v>6449</v>
      </c>
      <c r="FF25" s="71">
        <v>5.418914630276102</v>
      </c>
      <c r="FG25" s="71">
        <v>7.50261906680635</v>
      </c>
      <c r="FH25" s="71">
        <v>6.452644624795107</v>
      </c>
      <c r="FI25" s="71">
        <v>23.246588384639796</v>
      </c>
      <c r="FJ25" s="71">
        <v>28.35844951245064</v>
      </c>
      <c r="FK25" s="71">
        <v>25.782593051613162</v>
      </c>
      <c r="FL25" s="69">
        <v>2946</v>
      </c>
      <c r="FM25" s="69">
        <v>2877</v>
      </c>
      <c r="FN25" s="69">
        <v>5823</v>
      </c>
      <c r="FO25" s="69">
        <v>190</v>
      </c>
      <c r="FP25" s="69">
        <v>230</v>
      </c>
      <c r="FQ25" s="69">
        <v>420</v>
      </c>
      <c r="FR25" s="69">
        <v>650</v>
      </c>
      <c r="FS25" s="69">
        <v>782</v>
      </c>
      <c r="FT25" s="69">
        <v>1432</v>
      </c>
      <c r="FU25" s="71">
        <v>6.449422946367957</v>
      </c>
      <c r="FV25" s="71">
        <v>7.994438651372958</v>
      </c>
      <c r="FW25" s="71">
        <v>7.2127769191138595</v>
      </c>
      <c r="FX25" s="71">
        <v>22.063815342837746</v>
      </c>
      <c r="FY25" s="71">
        <v>27.181091414668057</v>
      </c>
      <c r="FZ25" s="71">
        <v>24.59213463850249</v>
      </c>
    </row>
    <row r="26" spans="1:182" ht="18.75" customHeight="1">
      <c r="A26" s="3">
        <v>17</v>
      </c>
      <c r="B26" s="146" t="s">
        <v>64</v>
      </c>
      <c r="C26" s="65">
        <v>67446</v>
      </c>
      <c r="D26" s="65">
        <v>58855</v>
      </c>
      <c r="E26" s="66">
        <v>126301</v>
      </c>
      <c r="F26" s="109">
        <v>44712</v>
      </c>
      <c r="G26" s="65">
        <v>38039</v>
      </c>
      <c r="H26" s="67">
        <v>82751</v>
      </c>
      <c r="I26" s="121"/>
      <c r="J26" s="121"/>
      <c r="K26" s="73"/>
      <c r="L26" s="65">
        <v>44712</v>
      </c>
      <c r="M26" s="65">
        <v>38039</v>
      </c>
      <c r="N26" s="65">
        <v>82751</v>
      </c>
      <c r="O26" s="68">
        <v>66.29303442754203</v>
      </c>
      <c r="P26" s="68">
        <v>64.63172202871463</v>
      </c>
      <c r="Q26" s="68">
        <v>65.51887950214171</v>
      </c>
      <c r="R26" s="79">
        <v>93209</v>
      </c>
      <c r="S26" s="79">
        <v>65603</v>
      </c>
      <c r="T26" s="67">
        <v>158812</v>
      </c>
      <c r="U26" s="79">
        <v>36331</v>
      </c>
      <c r="V26" s="79">
        <v>27790</v>
      </c>
      <c r="W26" s="67">
        <v>64121</v>
      </c>
      <c r="X26" s="79">
        <v>33780</v>
      </c>
      <c r="Y26" s="79">
        <v>25401</v>
      </c>
      <c r="Z26" s="67">
        <v>59181</v>
      </c>
      <c r="AA26" s="65">
        <v>70111</v>
      </c>
      <c r="AB26" s="65">
        <v>53191</v>
      </c>
      <c r="AC26" s="65">
        <v>123302</v>
      </c>
      <c r="AD26" s="68">
        <v>75.21913119977684</v>
      </c>
      <c r="AE26" s="68">
        <v>81.08013353047879</v>
      </c>
      <c r="AF26" s="68">
        <v>77.64022869808326</v>
      </c>
      <c r="AG26" s="69">
        <v>160655</v>
      </c>
      <c r="AH26" s="69">
        <v>124458</v>
      </c>
      <c r="AI26" s="69">
        <v>285113</v>
      </c>
      <c r="AJ26" s="69">
        <v>81043</v>
      </c>
      <c r="AK26" s="69">
        <v>65829</v>
      </c>
      <c r="AL26" s="69">
        <v>146872</v>
      </c>
      <c r="AM26" s="69">
        <v>33780</v>
      </c>
      <c r="AN26" s="69">
        <v>25401</v>
      </c>
      <c r="AO26" s="69">
        <v>59181</v>
      </c>
      <c r="AP26" s="65">
        <v>114823</v>
      </c>
      <c r="AQ26" s="65">
        <v>91230</v>
      </c>
      <c r="AR26" s="69">
        <v>206053</v>
      </c>
      <c r="AS26" s="68">
        <v>71.4717873704522</v>
      </c>
      <c r="AT26" s="68">
        <v>73.30183676420961</v>
      </c>
      <c r="AU26" s="68">
        <v>72.2706435693918</v>
      </c>
      <c r="AV26" s="122"/>
      <c r="AW26" s="122"/>
      <c r="AX26" s="73">
        <v>0</v>
      </c>
      <c r="AY26" s="122"/>
      <c r="AZ26" s="122"/>
      <c r="BA26" s="73">
        <v>0</v>
      </c>
      <c r="BB26" s="78"/>
      <c r="BC26" s="78"/>
      <c r="BD26" s="73">
        <v>0</v>
      </c>
      <c r="BE26" s="75">
        <v>0</v>
      </c>
      <c r="BF26" s="75">
        <v>0</v>
      </c>
      <c r="BG26" s="75">
        <v>0</v>
      </c>
      <c r="BH26" s="74" t="s">
        <v>83</v>
      </c>
      <c r="BI26" s="74" t="s">
        <v>83</v>
      </c>
      <c r="BJ26" s="74" t="s">
        <v>83</v>
      </c>
      <c r="BK26" s="75"/>
      <c r="BL26" s="75"/>
      <c r="BM26" s="73">
        <v>0</v>
      </c>
      <c r="BN26" s="75"/>
      <c r="BO26" s="75"/>
      <c r="BP26" s="73">
        <v>0</v>
      </c>
      <c r="BQ26" s="78"/>
      <c r="BR26" s="78"/>
      <c r="BS26" s="73">
        <v>0</v>
      </c>
      <c r="BT26" s="75">
        <v>0</v>
      </c>
      <c r="BU26" s="75">
        <v>0</v>
      </c>
      <c r="BV26" s="75">
        <v>0</v>
      </c>
      <c r="BW26" s="74" t="s">
        <v>83</v>
      </c>
      <c r="BX26" s="74" t="s">
        <v>83</v>
      </c>
      <c r="BY26" s="74" t="s">
        <v>83</v>
      </c>
      <c r="BZ26" s="73"/>
      <c r="CA26" s="73"/>
      <c r="CB26" s="73"/>
      <c r="CC26" s="73"/>
      <c r="CD26" s="73"/>
      <c r="CE26" s="73"/>
      <c r="CF26" s="73"/>
      <c r="CG26" s="73"/>
      <c r="CH26" s="73"/>
      <c r="CI26" s="75"/>
      <c r="CJ26" s="75"/>
      <c r="CK26" s="73"/>
      <c r="CL26" s="74" t="s">
        <v>83</v>
      </c>
      <c r="CM26" s="74" t="s">
        <v>83</v>
      </c>
      <c r="CN26" s="74" t="s">
        <v>83</v>
      </c>
      <c r="CO26" s="123"/>
      <c r="CP26" s="123"/>
      <c r="CQ26" s="73">
        <v>0</v>
      </c>
      <c r="CR26" s="123"/>
      <c r="CS26" s="123"/>
      <c r="CT26" s="73">
        <v>0</v>
      </c>
      <c r="CU26" s="78"/>
      <c r="CV26" s="78"/>
      <c r="CW26" s="73">
        <v>0</v>
      </c>
      <c r="CX26" s="92">
        <v>0</v>
      </c>
      <c r="CY26" s="92">
        <v>0</v>
      </c>
      <c r="CZ26" s="93">
        <v>0</v>
      </c>
      <c r="DA26" s="74" t="s">
        <v>83</v>
      </c>
      <c r="DB26" s="74" t="s">
        <v>83</v>
      </c>
      <c r="DC26" s="74" t="s">
        <v>83</v>
      </c>
      <c r="DD26" s="75"/>
      <c r="DE26" s="75"/>
      <c r="DF26" s="73">
        <v>0</v>
      </c>
      <c r="DG26" s="75"/>
      <c r="DH26" s="75"/>
      <c r="DI26" s="73">
        <v>0</v>
      </c>
      <c r="DJ26" s="78"/>
      <c r="DK26" s="78"/>
      <c r="DL26" s="73">
        <v>0</v>
      </c>
      <c r="DM26" s="75">
        <v>0</v>
      </c>
      <c r="DN26" s="75">
        <v>0</v>
      </c>
      <c r="DO26" s="75">
        <v>0</v>
      </c>
      <c r="DP26" s="74" t="s">
        <v>83</v>
      </c>
      <c r="DQ26" s="74" t="s">
        <v>83</v>
      </c>
      <c r="DR26" s="74" t="s">
        <v>83</v>
      </c>
      <c r="DS26" s="73"/>
      <c r="DT26" s="73"/>
      <c r="DU26" s="73"/>
      <c r="DV26" s="73"/>
      <c r="DW26" s="73"/>
      <c r="DX26" s="73"/>
      <c r="DY26" s="73"/>
      <c r="DZ26" s="73"/>
      <c r="EA26" s="73"/>
      <c r="EB26" s="75"/>
      <c r="EC26" s="75"/>
      <c r="ED26" s="73"/>
      <c r="EE26" s="74" t="s">
        <v>83</v>
      </c>
      <c r="EF26" s="74" t="s">
        <v>83</v>
      </c>
      <c r="EG26" s="74" t="s">
        <v>83</v>
      </c>
      <c r="EH26" s="72">
        <v>114823</v>
      </c>
      <c r="EI26" s="72">
        <v>91230</v>
      </c>
      <c r="EJ26" s="72">
        <v>206053</v>
      </c>
      <c r="EK26" s="73"/>
      <c r="EL26" s="73"/>
      <c r="EM26" s="73">
        <v>0</v>
      </c>
      <c r="EN26" s="73"/>
      <c r="EO26" s="73"/>
      <c r="EP26" s="73">
        <v>0</v>
      </c>
      <c r="EQ26" s="74"/>
      <c r="ER26" s="74"/>
      <c r="ES26" s="74"/>
      <c r="ET26" s="74"/>
      <c r="EU26" s="74"/>
      <c r="EV26" s="74"/>
      <c r="EW26" s="73">
        <v>0</v>
      </c>
      <c r="EX26" s="73">
        <v>0</v>
      </c>
      <c r="EY26" s="73">
        <v>0</v>
      </c>
      <c r="EZ26" s="73"/>
      <c r="FA26" s="73"/>
      <c r="FB26" s="73">
        <v>0</v>
      </c>
      <c r="FC26" s="73"/>
      <c r="FD26" s="73"/>
      <c r="FE26" s="73">
        <v>0</v>
      </c>
      <c r="FF26" s="74"/>
      <c r="FG26" s="74"/>
      <c r="FH26" s="74"/>
      <c r="FI26" s="74"/>
      <c r="FJ26" s="74"/>
      <c r="FK26" s="74"/>
      <c r="FL26" s="73">
        <v>0</v>
      </c>
      <c r="FM26" s="73">
        <v>0</v>
      </c>
      <c r="FN26" s="73">
        <v>0</v>
      </c>
      <c r="FO26" s="73"/>
      <c r="FP26" s="73"/>
      <c r="FQ26" s="73">
        <v>0</v>
      </c>
      <c r="FR26" s="73"/>
      <c r="FS26" s="73"/>
      <c r="FT26" s="73">
        <v>0</v>
      </c>
      <c r="FU26" s="74"/>
      <c r="FV26" s="74"/>
      <c r="FW26" s="74"/>
      <c r="FX26" s="74"/>
      <c r="FY26" s="74"/>
      <c r="FZ26" s="74"/>
    </row>
    <row r="27" spans="1:182" ht="32.25" customHeight="1">
      <c r="A27" s="3">
        <v>18</v>
      </c>
      <c r="B27" s="146" t="s">
        <v>65</v>
      </c>
      <c r="C27" s="65">
        <v>191417</v>
      </c>
      <c r="D27" s="65">
        <v>183889</v>
      </c>
      <c r="E27" s="66">
        <v>375306</v>
      </c>
      <c r="F27" s="65">
        <v>150303</v>
      </c>
      <c r="G27" s="65">
        <v>135351</v>
      </c>
      <c r="H27" s="67">
        <v>285654</v>
      </c>
      <c r="I27" s="65">
        <v>2579</v>
      </c>
      <c r="J27" s="65">
        <v>4695</v>
      </c>
      <c r="K27" s="67">
        <v>7274</v>
      </c>
      <c r="L27" s="65">
        <v>152882</v>
      </c>
      <c r="M27" s="65">
        <v>140046</v>
      </c>
      <c r="N27" s="65">
        <v>292928</v>
      </c>
      <c r="O27" s="68">
        <v>79.86855921887816</v>
      </c>
      <c r="P27" s="68">
        <v>76.15789960247758</v>
      </c>
      <c r="Q27" s="68">
        <v>78.05044417088989</v>
      </c>
      <c r="R27" s="65">
        <v>50977</v>
      </c>
      <c r="S27" s="65">
        <v>42885</v>
      </c>
      <c r="T27" s="67">
        <v>93862</v>
      </c>
      <c r="U27" s="65">
        <v>32638</v>
      </c>
      <c r="V27" s="65">
        <v>25609</v>
      </c>
      <c r="W27" s="67">
        <v>58247</v>
      </c>
      <c r="X27" s="65">
        <v>1595</v>
      </c>
      <c r="Y27" s="65">
        <v>1806</v>
      </c>
      <c r="Z27" s="67">
        <v>3401</v>
      </c>
      <c r="AA27" s="65">
        <v>34233</v>
      </c>
      <c r="AB27" s="65">
        <v>27415</v>
      </c>
      <c r="AC27" s="65">
        <v>61648</v>
      </c>
      <c r="AD27" s="68">
        <v>67.15381446534711</v>
      </c>
      <c r="AE27" s="68">
        <v>63.926780925731606</v>
      </c>
      <c r="AF27" s="68">
        <v>65.67940167479918</v>
      </c>
      <c r="AG27" s="69">
        <v>242394</v>
      </c>
      <c r="AH27" s="69">
        <v>226774</v>
      </c>
      <c r="AI27" s="69">
        <v>469168</v>
      </c>
      <c r="AJ27" s="69">
        <v>182941</v>
      </c>
      <c r="AK27" s="69">
        <v>160960</v>
      </c>
      <c r="AL27" s="69">
        <v>343901</v>
      </c>
      <c r="AM27" s="69">
        <v>4174</v>
      </c>
      <c r="AN27" s="69">
        <v>6501</v>
      </c>
      <c r="AO27" s="69">
        <v>10675</v>
      </c>
      <c r="AP27" s="65">
        <v>187115</v>
      </c>
      <c r="AQ27" s="65">
        <v>167461</v>
      </c>
      <c r="AR27" s="69">
        <v>354576</v>
      </c>
      <c r="AS27" s="68">
        <v>77.19456752229841</v>
      </c>
      <c r="AT27" s="68">
        <v>73.84488521611826</v>
      </c>
      <c r="AU27" s="68">
        <v>75.5754868192204</v>
      </c>
      <c r="AV27" s="65">
        <v>24715</v>
      </c>
      <c r="AW27" s="65">
        <v>20443</v>
      </c>
      <c r="AX27" s="67">
        <v>45158</v>
      </c>
      <c r="AY27" s="65">
        <v>18620</v>
      </c>
      <c r="AZ27" s="65">
        <v>13519</v>
      </c>
      <c r="BA27" s="67">
        <v>32139</v>
      </c>
      <c r="BB27" s="65">
        <v>306</v>
      </c>
      <c r="BC27" s="65">
        <v>544</v>
      </c>
      <c r="BD27" s="67">
        <v>850</v>
      </c>
      <c r="BE27" s="65">
        <v>18926</v>
      </c>
      <c r="BF27" s="65">
        <v>14063</v>
      </c>
      <c r="BG27" s="65">
        <v>32989</v>
      </c>
      <c r="BH27" s="68">
        <v>76.57697754400162</v>
      </c>
      <c r="BI27" s="68">
        <v>68.7912732964829</v>
      </c>
      <c r="BJ27" s="68">
        <v>73.05239381726383</v>
      </c>
      <c r="BK27" s="65">
        <v>6151</v>
      </c>
      <c r="BL27" s="65">
        <v>4877</v>
      </c>
      <c r="BM27" s="67">
        <v>11028</v>
      </c>
      <c r="BN27" s="65">
        <v>3669</v>
      </c>
      <c r="BO27" s="65">
        <v>2589</v>
      </c>
      <c r="BP27" s="67">
        <v>6258</v>
      </c>
      <c r="BQ27" s="65">
        <v>193</v>
      </c>
      <c r="BR27" s="65">
        <v>232</v>
      </c>
      <c r="BS27" s="67">
        <v>425</v>
      </c>
      <c r="BT27" s="65">
        <v>3862</v>
      </c>
      <c r="BU27" s="65">
        <v>2821</v>
      </c>
      <c r="BV27" s="65">
        <v>6683</v>
      </c>
      <c r="BW27" s="68">
        <v>62.786538774183065</v>
      </c>
      <c r="BX27" s="68">
        <v>57.842936231289734</v>
      </c>
      <c r="BY27" s="68">
        <v>60.600290170475155</v>
      </c>
      <c r="BZ27" s="69">
        <v>30866</v>
      </c>
      <c r="CA27" s="69">
        <v>25320</v>
      </c>
      <c r="CB27" s="69">
        <v>56186</v>
      </c>
      <c r="CC27" s="69">
        <v>22289</v>
      </c>
      <c r="CD27" s="69">
        <v>16108</v>
      </c>
      <c r="CE27" s="69">
        <v>38397</v>
      </c>
      <c r="CF27" s="69">
        <v>499</v>
      </c>
      <c r="CG27" s="69">
        <v>776</v>
      </c>
      <c r="CH27" s="69">
        <v>1275</v>
      </c>
      <c r="CI27" s="65">
        <v>22788</v>
      </c>
      <c r="CJ27" s="65">
        <v>16884</v>
      </c>
      <c r="CK27" s="69">
        <v>39672</v>
      </c>
      <c r="CL27" s="68">
        <v>73.82880839758958</v>
      </c>
      <c r="CM27" s="68">
        <v>66.6824644549763</v>
      </c>
      <c r="CN27" s="68">
        <v>70.60833659630514</v>
      </c>
      <c r="CO27" s="65">
        <v>45326</v>
      </c>
      <c r="CP27" s="65">
        <v>44426</v>
      </c>
      <c r="CQ27" s="67">
        <v>89752</v>
      </c>
      <c r="CR27" s="65">
        <v>32050</v>
      </c>
      <c r="CS27" s="65">
        <v>29745</v>
      </c>
      <c r="CT27" s="67">
        <v>61795</v>
      </c>
      <c r="CU27" s="65">
        <v>405</v>
      </c>
      <c r="CV27" s="65">
        <v>786</v>
      </c>
      <c r="CW27" s="67">
        <v>1191</v>
      </c>
      <c r="CX27" s="96">
        <v>32455</v>
      </c>
      <c r="CY27" s="96">
        <v>30531</v>
      </c>
      <c r="CZ27" s="100">
        <v>62986</v>
      </c>
      <c r="DA27" s="68">
        <v>71.60349468296342</v>
      </c>
      <c r="DB27" s="68">
        <v>68.7232701571152</v>
      </c>
      <c r="DC27" s="68">
        <v>70.17782333541314</v>
      </c>
      <c r="DD27" s="65">
        <v>15728</v>
      </c>
      <c r="DE27" s="65">
        <v>14514</v>
      </c>
      <c r="DF27" s="67">
        <v>30242</v>
      </c>
      <c r="DG27" s="65">
        <v>9437</v>
      </c>
      <c r="DH27" s="65">
        <v>8013</v>
      </c>
      <c r="DI27" s="67">
        <v>17450</v>
      </c>
      <c r="DJ27" s="65">
        <v>388</v>
      </c>
      <c r="DK27" s="65">
        <v>492</v>
      </c>
      <c r="DL27" s="67">
        <v>880</v>
      </c>
      <c r="DM27" s="65">
        <v>9825</v>
      </c>
      <c r="DN27" s="65">
        <v>8505</v>
      </c>
      <c r="DO27" s="65">
        <v>18330</v>
      </c>
      <c r="DP27" s="68">
        <v>62.46820956256358</v>
      </c>
      <c r="DQ27" s="68">
        <v>58.59859446052088</v>
      </c>
      <c r="DR27" s="68">
        <v>60.61107069638252</v>
      </c>
      <c r="DS27" s="69">
        <v>61054</v>
      </c>
      <c r="DT27" s="69">
        <v>58940</v>
      </c>
      <c r="DU27" s="69">
        <v>119994</v>
      </c>
      <c r="DV27" s="69">
        <v>41487</v>
      </c>
      <c r="DW27" s="69">
        <v>37758</v>
      </c>
      <c r="DX27" s="69">
        <v>79245</v>
      </c>
      <c r="DY27" s="69">
        <v>793</v>
      </c>
      <c r="DZ27" s="69">
        <v>1278</v>
      </c>
      <c r="EA27" s="69">
        <v>2071</v>
      </c>
      <c r="EB27" s="65">
        <v>42280</v>
      </c>
      <c r="EC27" s="65">
        <v>39036</v>
      </c>
      <c r="ED27" s="69">
        <v>81316</v>
      </c>
      <c r="EE27" s="68">
        <v>69.25017197890392</v>
      </c>
      <c r="EF27" s="68">
        <v>66.23006447234476</v>
      </c>
      <c r="EG27" s="68">
        <v>67.76672166941681</v>
      </c>
      <c r="EH27" s="72">
        <v>187115</v>
      </c>
      <c r="EI27" s="72">
        <v>167461</v>
      </c>
      <c r="EJ27" s="72">
        <v>354576</v>
      </c>
      <c r="EK27" s="88">
        <v>9396</v>
      </c>
      <c r="EL27" s="88">
        <v>6362</v>
      </c>
      <c r="EM27" s="67">
        <v>15758</v>
      </c>
      <c r="EN27" s="72">
        <v>43122</v>
      </c>
      <c r="EO27" s="72">
        <v>34151</v>
      </c>
      <c r="EP27" s="67">
        <v>77273</v>
      </c>
      <c r="EQ27" s="80">
        <v>5.021510835582395</v>
      </c>
      <c r="ER27" s="80">
        <v>3.7990935202823346</v>
      </c>
      <c r="ES27" s="80">
        <v>4.444181219259058</v>
      </c>
      <c r="ET27" s="80">
        <v>23.04572054618817</v>
      </c>
      <c r="EU27" s="80">
        <v>20.393405031619302</v>
      </c>
      <c r="EV27" s="80">
        <v>21.793071161048687</v>
      </c>
      <c r="EW27" s="72">
        <v>22788</v>
      </c>
      <c r="EX27" s="72">
        <v>16884</v>
      </c>
      <c r="EY27" s="72">
        <v>39672</v>
      </c>
      <c r="EZ27" s="88">
        <v>628</v>
      </c>
      <c r="FA27" s="88">
        <v>309</v>
      </c>
      <c r="FB27" s="67">
        <v>937</v>
      </c>
      <c r="FC27" s="72">
        <v>4510</v>
      </c>
      <c r="FD27" s="72">
        <v>2723</v>
      </c>
      <c r="FE27" s="67">
        <v>7233</v>
      </c>
      <c r="FF27" s="80">
        <v>2.7558364051255047</v>
      </c>
      <c r="FG27" s="80">
        <v>1.8301350390902629</v>
      </c>
      <c r="FH27" s="80">
        <v>2.361867311958056</v>
      </c>
      <c r="FI27" s="80">
        <v>19.79111813235036</v>
      </c>
      <c r="FJ27" s="80">
        <v>16.127694859038144</v>
      </c>
      <c r="FK27" s="80">
        <v>18.232002419842708</v>
      </c>
      <c r="FL27" s="72">
        <v>42280</v>
      </c>
      <c r="FM27" s="72">
        <v>39036</v>
      </c>
      <c r="FN27" s="72">
        <v>81316</v>
      </c>
      <c r="FO27" s="88">
        <v>1040</v>
      </c>
      <c r="FP27" s="88">
        <v>786</v>
      </c>
      <c r="FQ27" s="67">
        <v>1826</v>
      </c>
      <c r="FR27" s="72">
        <v>6871</v>
      </c>
      <c r="FS27" s="72">
        <v>5873</v>
      </c>
      <c r="FT27" s="67">
        <v>12744</v>
      </c>
      <c r="FU27" s="80">
        <v>2.4597918637653735</v>
      </c>
      <c r="FV27" s="80">
        <v>2.0135259760221333</v>
      </c>
      <c r="FW27" s="80">
        <v>2.245560529293128</v>
      </c>
      <c r="FX27" s="80">
        <v>16.251182592242195</v>
      </c>
      <c r="FY27" s="80">
        <v>15.045086586740444</v>
      </c>
      <c r="FZ27" s="80">
        <v>15.672192434453244</v>
      </c>
    </row>
    <row r="28" spans="1:182" ht="29.25" customHeight="1">
      <c r="A28" s="3">
        <v>19</v>
      </c>
      <c r="B28" s="146" t="s">
        <v>66</v>
      </c>
      <c r="C28" s="65">
        <v>386469</v>
      </c>
      <c r="D28" s="65">
        <v>369225</v>
      </c>
      <c r="E28" s="66">
        <v>755694</v>
      </c>
      <c r="F28" s="65">
        <v>311836</v>
      </c>
      <c r="G28" s="65">
        <v>314849</v>
      </c>
      <c r="H28" s="67">
        <v>626685</v>
      </c>
      <c r="I28" s="65">
        <v>39929</v>
      </c>
      <c r="J28" s="65">
        <v>25202</v>
      </c>
      <c r="K28" s="67">
        <v>65131</v>
      </c>
      <c r="L28" s="65">
        <v>351765</v>
      </c>
      <c r="M28" s="65">
        <v>340051</v>
      </c>
      <c r="N28" s="65">
        <v>691816</v>
      </c>
      <c r="O28" s="68">
        <v>91.02023706946741</v>
      </c>
      <c r="P28" s="68">
        <v>92.09858487372199</v>
      </c>
      <c r="Q28" s="68">
        <v>91.54710769173766</v>
      </c>
      <c r="R28" s="65">
        <v>16001</v>
      </c>
      <c r="S28" s="65">
        <v>4572</v>
      </c>
      <c r="T28" s="67">
        <v>20573</v>
      </c>
      <c r="U28" s="65">
        <v>1537</v>
      </c>
      <c r="V28" s="65">
        <v>937</v>
      </c>
      <c r="W28" s="67">
        <v>2474</v>
      </c>
      <c r="X28" s="65">
        <v>3811</v>
      </c>
      <c r="Y28" s="65">
        <v>1120</v>
      </c>
      <c r="Z28" s="67">
        <v>4931</v>
      </c>
      <c r="AA28" s="65">
        <v>5348</v>
      </c>
      <c r="AB28" s="65">
        <v>2057</v>
      </c>
      <c r="AC28" s="65">
        <v>7405</v>
      </c>
      <c r="AD28" s="68">
        <v>33.42291106805825</v>
      </c>
      <c r="AE28" s="68">
        <v>44.9912510936133</v>
      </c>
      <c r="AF28" s="68">
        <v>35.99377825305011</v>
      </c>
      <c r="AG28" s="69">
        <v>402470</v>
      </c>
      <c r="AH28" s="69">
        <v>373797</v>
      </c>
      <c r="AI28" s="69">
        <v>776267</v>
      </c>
      <c r="AJ28" s="69">
        <v>313373</v>
      </c>
      <c r="AK28" s="69">
        <v>315786</v>
      </c>
      <c r="AL28" s="69">
        <v>629159</v>
      </c>
      <c r="AM28" s="69">
        <v>43740</v>
      </c>
      <c r="AN28" s="69">
        <v>26322</v>
      </c>
      <c r="AO28" s="69">
        <v>70062</v>
      </c>
      <c r="AP28" s="65">
        <v>357113</v>
      </c>
      <c r="AQ28" s="65">
        <v>342108</v>
      </c>
      <c r="AR28" s="69">
        <v>699221</v>
      </c>
      <c r="AS28" s="68">
        <v>88.73034014957636</v>
      </c>
      <c r="AT28" s="68">
        <v>91.52240387162016</v>
      </c>
      <c r="AU28" s="68">
        <v>90.07480673531143</v>
      </c>
      <c r="AV28" s="65">
        <v>68118</v>
      </c>
      <c r="AW28" s="65">
        <v>63108</v>
      </c>
      <c r="AX28" s="67">
        <v>131226</v>
      </c>
      <c r="AY28" s="65">
        <v>51508</v>
      </c>
      <c r="AZ28" s="65">
        <v>49544</v>
      </c>
      <c r="BA28" s="67">
        <v>101052</v>
      </c>
      <c r="BB28" s="65">
        <v>9055</v>
      </c>
      <c r="BC28" s="65">
        <v>6388</v>
      </c>
      <c r="BD28" s="67">
        <v>15443</v>
      </c>
      <c r="BE28" s="65">
        <v>60563</v>
      </c>
      <c r="BF28" s="65">
        <v>55932</v>
      </c>
      <c r="BG28" s="65">
        <v>116495</v>
      </c>
      <c r="BH28" s="68">
        <v>88.90895211251065</v>
      </c>
      <c r="BI28" s="68">
        <v>88.62901692336946</v>
      </c>
      <c r="BJ28" s="68">
        <v>88.77432825811958</v>
      </c>
      <c r="BK28" s="65">
        <v>3517</v>
      </c>
      <c r="BL28" s="65">
        <v>956</v>
      </c>
      <c r="BM28" s="67">
        <v>4473</v>
      </c>
      <c r="BN28" s="65">
        <v>221</v>
      </c>
      <c r="BO28" s="65">
        <v>115</v>
      </c>
      <c r="BP28" s="67">
        <v>336</v>
      </c>
      <c r="BQ28" s="65">
        <v>869</v>
      </c>
      <c r="BR28" s="65">
        <v>237</v>
      </c>
      <c r="BS28" s="67">
        <v>1106</v>
      </c>
      <c r="BT28" s="65">
        <v>1090</v>
      </c>
      <c r="BU28" s="65">
        <v>352</v>
      </c>
      <c r="BV28" s="65">
        <v>1442</v>
      </c>
      <c r="BW28" s="68">
        <v>30.992323002558997</v>
      </c>
      <c r="BX28" s="68">
        <v>36.82008368200837</v>
      </c>
      <c r="BY28" s="68">
        <v>32.237871674491394</v>
      </c>
      <c r="BZ28" s="69">
        <v>71635</v>
      </c>
      <c r="CA28" s="69">
        <v>64064</v>
      </c>
      <c r="CB28" s="69">
        <v>135699</v>
      </c>
      <c r="CC28" s="69">
        <v>51729</v>
      </c>
      <c r="CD28" s="69">
        <v>49659</v>
      </c>
      <c r="CE28" s="69">
        <v>101388</v>
      </c>
      <c r="CF28" s="69">
        <v>9924</v>
      </c>
      <c r="CG28" s="69">
        <v>6625</v>
      </c>
      <c r="CH28" s="69">
        <v>16549</v>
      </c>
      <c r="CI28" s="65">
        <v>61653</v>
      </c>
      <c r="CJ28" s="65">
        <v>56284</v>
      </c>
      <c r="CK28" s="69">
        <v>117937</v>
      </c>
      <c r="CL28" s="68">
        <v>86.06547078941858</v>
      </c>
      <c r="CM28" s="68">
        <v>87.85589410589411</v>
      </c>
      <c r="CN28" s="68">
        <v>86.91073626187371</v>
      </c>
      <c r="CO28" s="65">
        <v>25044</v>
      </c>
      <c r="CP28" s="65">
        <v>22401</v>
      </c>
      <c r="CQ28" s="67">
        <v>47445</v>
      </c>
      <c r="CR28" s="65">
        <v>19144</v>
      </c>
      <c r="CS28" s="65">
        <v>18035</v>
      </c>
      <c r="CT28" s="67">
        <v>37179</v>
      </c>
      <c r="CU28" s="65">
        <v>2948</v>
      </c>
      <c r="CV28" s="65">
        <v>1954</v>
      </c>
      <c r="CW28" s="67">
        <v>4902</v>
      </c>
      <c r="CX28" s="96">
        <v>22092</v>
      </c>
      <c r="CY28" s="96">
        <v>19989</v>
      </c>
      <c r="CZ28" s="100">
        <v>42081</v>
      </c>
      <c r="DA28" s="68">
        <v>88.21274556780067</v>
      </c>
      <c r="DB28" s="68">
        <v>89.2326235435918</v>
      </c>
      <c r="DC28" s="68">
        <v>88.69427758457161</v>
      </c>
      <c r="DD28" s="65">
        <v>871</v>
      </c>
      <c r="DE28" s="65">
        <v>233</v>
      </c>
      <c r="DF28" s="67">
        <v>1104</v>
      </c>
      <c r="DG28" s="65">
        <v>44</v>
      </c>
      <c r="DH28" s="65">
        <v>30</v>
      </c>
      <c r="DI28" s="67">
        <v>74</v>
      </c>
      <c r="DJ28" s="65">
        <v>218</v>
      </c>
      <c r="DK28" s="65">
        <v>50</v>
      </c>
      <c r="DL28" s="67">
        <v>268</v>
      </c>
      <c r="DM28" s="65">
        <v>262</v>
      </c>
      <c r="DN28" s="65">
        <v>80</v>
      </c>
      <c r="DO28" s="65">
        <v>342</v>
      </c>
      <c r="DP28" s="68">
        <v>30.080367393800227</v>
      </c>
      <c r="DQ28" s="68">
        <v>34.33476394849785</v>
      </c>
      <c r="DR28" s="68">
        <v>30.978260869565215</v>
      </c>
      <c r="DS28" s="69">
        <v>25915</v>
      </c>
      <c r="DT28" s="69">
        <v>22634</v>
      </c>
      <c r="DU28" s="69">
        <v>48549</v>
      </c>
      <c r="DV28" s="69">
        <v>19188</v>
      </c>
      <c r="DW28" s="69">
        <v>18065</v>
      </c>
      <c r="DX28" s="69">
        <v>37253</v>
      </c>
      <c r="DY28" s="69">
        <v>3166</v>
      </c>
      <c r="DZ28" s="69">
        <v>2004</v>
      </c>
      <c r="EA28" s="69">
        <v>5170</v>
      </c>
      <c r="EB28" s="65">
        <v>22354</v>
      </c>
      <c r="EC28" s="65">
        <v>20069</v>
      </c>
      <c r="ED28" s="69">
        <v>42423</v>
      </c>
      <c r="EE28" s="68">
        <v>86.25892340343431</v>
      </c>
      <c r="EF28" s="68">
        <v>88.66749138464257</v>
      </c>
      <c r="EG28" s="68">
        <v>87.38182042884507</v>
      </c>
      <c r="EH28" s="72">
        <v>357113</v>
      </c>
      <c r="EI28" s="72">
        <v>342108</v>
      </c>
      <c r="EJ28" s="72">
        <v>699221</v>
      </c>
      <c r="EK28" s="88">
        <v>43965</v>
      </c>
      <c r="EL28" s="88">
        <v>58390</v>
      </c>
      <c r="EM28" s="67">
        <v>102355</v>
      </c>
      <c r="EN28" s="72">
        <v>77185</v>
      </c>
      <c r="EO28" s="72">
        <v>88666</v>
      </c>
      <c r="EP28" s="67">
        <v>165851</v>
      </c>
      <c r="EQ28" s="80">
        <v>12.311229218762689</v>
      </c>
      <c r="ER28" s="80">
        <v>17.067709612169256</v>
      </c>
      <c r="ES28" s="80">
        <v>14.638433342248016</v>
      </c>
      <c r="ET28" s="80">
        <v>21.613606897536634</v>
      </c>
      <c r="EU28" s="80">
        <v>25.9175465057818</v>
      </c>
      <c r="EV28" s="80">
        <v>23.719396299596266</v>
      </c>
      <c r="EW28" s="72">
        <v>61653</v>
      </c>
      <c r="EX28" s="72">
        <v>56284</v>
      </c>
      <c r="EY28" s="72">
        <v>117937</v>
      </c>
      <c r="EZ28" s="88">
        <v>4067</v>
      </c>
      <c r="FA28" s="88">
        <v>4723</v>
      </c>
      <c r="FB28" s="67">
        <v>8790</v>
      </c>
      <c r="FC28" s="72">
        <v>11286</v>
      </c>
      <c r="FD28" s="72">
        <v>11923</v>
      </c>
      <c r="FE28" s="67">
        <v>23209</v>
      </c>
      <c r="FF28" s="80">
        <v>6.596597083678005</v>
      </c>
      <c r="FG28" s="80">
        <v>8.391372326060692</v>
      </c>
      <c r="FH28" s="80">
        <v>7.453131756785403</v>
      </c>
      <c r="FI28" s="80">
        <v>18.30567855578804</v>
      </c>
      <c r="FJ28" s="80">
        <v>21.18364011086632</v>
      </c>
      <c r="FK28" s="80">
        <v>19.679150733018478</v>
      </c>
      <c r="FL28" s="72">
        <v>22354</v>
      </c>
      <c r="FM28" s="72">
        <v>20069</v>
      </c>
      <c r="FN28" s="72">
        <v>42423</v>
      </c>
      <c r="FO28" s="88">
        <v>1372</v>
      </c>
      <c r="FP28" s="88">
        <v>1633</v>
      </c>
      <c r="FQ28" s="67">
        <v>3005</v>
      </c>
      <c r="FR28" s="72">
        <v>4021</v>
      </c>
      <c r="FS28" s="72">
        <v>4379</v>
      </c>
      <c r="FT28" s="67">
        <v>8400</v>
      </c>
      <c r="FU28" s="80">
        <v>6.13760400823119</v>
      </c>
      <c r="FV28" s="80">
        <v>8.136927599780757</v>
      </c>
      <c r="FW28" s="80">
        <v>7.0834217287792</v>
      </c>
      <c r="FX28" s="80">
        <v>17.98783215531896</v>
      </c>
      <c r="FY28" s="80">
        <v>21.81972195924062</v>
      </c>
      <c r="FZ28" s="80">
        <v>19.800579874124885</v>
      </c>
    </row>
    <row r="29" spans="1:182" ht="27" customHeight="1">
      <c r="A29" s="3">
        <v>20</v>
      </c>
      <c r="B29" s="146" t="s">
        <v>67</v>
      </c>
      <c r="C29" s="65">
        <v>233518</v>
      </c>
      <c r="D29" s="65">
        <v>229058</v>
      </c>
      <c r="E29" s="66">
        <v>462576</v>
      </c>
      <c r="F29" s="65">
        <v>217196</v>
      </c>
      <c r="G29" s="65">
        <v>218602</v>
      </c>
      <c r="H29" s="67">
        <v>435798</v>
      </c>
      <c r="I29" s="75">
        <v>0</v>
      </c>
      <c r="J29" s="75">
        <v>0</v>
      </c>
      <c r="K29" s="73">
        <v>0</v>
      </c>
      <c r="L29" s="65">
        <v>217196</v>
      </c>
      <c r="M29" s="65">
        <v>218602</v>
      </c>
      <c r="N29" s="65">
        <v>435798</v>
      </c>
      <c r="O29" s="68">
        <v>93.01038892076842</v>
      </c>
      <c r="P29" s="68">
        <v>95.43521728121262</v>
      </c>
      <c r="Q29" s="68">
        <v>94.21111341703849</v>
      </c>
      <c r="R29" s="75">
        <v>0</v>
      </c>
      <c r="S29" s="75">
        <v>0</v>
      </c>
      <c r="T29" s="73">
        <v>0</v>
      </c>
      <c r="U29" s="75">
        <v>0</v>
      </c>
      <c r="V29" s="75">
        <v>0</v>
      </c>
      <c r="W29" s="73">
        <v>0</v>
      </c>
      <c r="X29" s="75">
        <v>0</v>
      </c>
      <c r="Y29" s="75">
        <v>0</v>
      </c>
      <c r="Z29" s="73">
        <v>0</v>
      </c>
      <c r="AA29" s="75">
        <v>0</v>
      </c>
      <c r="AB29" s="75">
        <v>0</v>
      </c>
      <c r="AC29" s="75">
        <v>0</v>
      </c>
      <c r="AD29" s="74" t="s">
        <v>83</v>
      </c>
      <c r="AE29" s="74" t="s">
        <v>83</v>
      </c>
      <c r="AF29" s="74" t="s">
        <v>83</v>
      </c>
      <c r="AG29" s="69">
        <v>233518</v>
      </c>
      <c r="AH29" s="69">
        <v>229058</v>
      </c>
      <c r="AI29" s="69">
        <v>462576</v>
      </c>
      <c r="AJ29" s="69">
        <v>217196</v>
      </c>
      <c r="AK29" s="69">
        <v>218602</v>
      </c>
      <c r="AL29" s="69">
        <v>435798</v>
      </c>
      <c r="AM29" s="73">
        <v>0</v>
      </c>
      <c r="AN29" s="73">
        <v>0</v>
      </c>
      <c r="AO29" s="73">
        <v>0</v>
      </c>
      <c r="AP29" s="65">
        <v>217196</v>
      </c>
      <c r="AQ29" s="65">
        <v>218602</v>
      </c>
      <c r="AR29" s="69">
        <v>435798</v>
      </c>
      <c r="AS29" s="68">
        <v>93.01038892076842</v>
      </c>
      <c r="AT29" s="68">
        <v>95.43521728121262</v>
      </c>
      <c r="AU29" s="68">
        <v>94.21111341703849</v>
      </c>
      <c r="AV29" s="65">
        <v>25664</v>
      </c>
      <c r="AW29" s="65">
        <v>25257</v>
      </c>
      <c r="AX29" s="67">
        <v>50921</v>
      </c>
      <c r="AY29" s="65">
        <v>22182</v>
      </c>
      <c r="AZ29" s="65">
        <v>22877</v>
      </c>
      <c r="BA29" s="67">
        <v>45059</v>
      </c>
      <c r="BB29" s="75">
        <v>0</v>
      </c>
      <c r="BC29" s="75">
        <v>0</v>
      </c>
      <c r="BD29" s="73">
        <v>0</v>
      </c>
      <c r="BE29" s="65">
        <v>22182</v>
      </c>
      <c r="BF29" s="65">
        <v>22877</v>
      </c>
      <c r="BG29" s="65">
        <v>45059</v>
      </c>
      <c r="BH29" s="68">
        <v>86.4323566084788</v>
      </c>
      <c r="BI29" s="68">
        <v>90.57686977867522</v>
      </c>
      <c r="BJ29" s="68">
        <v>88.48805011684766</v>
      </c>
      <c r="BK29" s="75">
        <v>0</v>
      </c>
      <c r="BL29" s="75">
        <v>0</v>
      </c>
      <c r="BM29" s="73">
        <v>0</v>
      </c>
      <c r="BN29" s="75">
        <v>0</v>
      </c>
      <c r="BO29" s="75">
        <v>0</v>
      </c>
      <c r="BP29" s="73">
        <v>0</v>
      </c>
      <c r="BQ29" s="75">
        <v>0</v>
      </c>
      <c r="BR29" s="75">
        <v>0</v>
      </c>
      <c r="BS29" s="73">
        <v>0</v>
      </c>
      <c r="BT29" s="75">
        <v>0</v>
      </c>
      <c r="BU29" s="75">
        <v>0</v>
      </c>
      <c r="BV29" s="75">
        <v>0</v>
      </c>
      <c r="BW29" s="74" t="s">
        <v>83</v>
      </c>
      <c r="BX29" s="74" t="s">
        <v>83</v>
      </c>
      <c r="BY29" s="74" t="s">
        <v>83</v>
      </c>
      <c r="BZ29" s="69">
        <v>25664</v>
      </c>
      <c r="CA29" s="69">
        <v>25257</v>
      </c>
      <c r="CB29" s="69">
        <v>50921</v>
      </c>
      <c r="CC29" s="69">
        <v>22182</v>
      </c>
      <c r="CD29" s="69">
        <v>22877</v>
      </c>
      <c r="CE29" s="69">
        <v>45059</v>
      </c>
      <c r="CF29" s="73">
        <v>0</v>
      </c>
      <c r="CG29" s="73">
        <v>0</v>
      </c>
      <c r="CH29" s="73">
        <v>0</v>
      </c>
      <c r="CI29" s="65">
        <v>22182</v>
      </c>
      <c r="CJ29" s="65">
        <v>22877</v>
      </c>
      <c r="CK29" s="69">
        <v>45059</v>
      </c>
      <c r="CL29" s="68">
        <v>86.4323566084788</v>
      </c>
      <c r="CM29" s="68">
        <v>90.57686977867522</v>
      </c>
      <c r="CN29" s="68">
        <v>88.48805011684766</v>
      </c>
      <c r="CO29" s="65">
        <v>3409</v>
      </c>
      <c r="CP29" s="65">
        <v>3609</v>
      </c>
      <c r="CQ29" s="67">
        <v>7018</v>
      </c>
      <c r="CR29" s="65">
        <v>2785</v>
      </c>
      <c r="CS29" s="65">
        <v>3108</v>
      </c>
      <c r="CT29" s="67">
        <v>5893</v>
      </c>
      <c r="CU29" s="75">
        <v>0</v>
      </c>
      <c r="CV29" s="75">
        <v>0</v>
      </c>
      <c r="CW29" s="73">
        <v>0</v>
      </c>
      <c r="CX29" s="96">
        <v>2785</v>
      </c>
      <c r="CY29" s="96">
        <v>3108</v>
      </c>
      <c r="CZ29" s="100">
        <v>5893</v>
      </c>
      <c r="DA29" s="68">
        <v>81.6955118803168</v>
      </c>
      <c r="DB29" s="68">
        <v>86.11803823773899</v>
      </c>
      <c r="DC29" s="68">
        <v>83.96979196352237</v>
      </c>
      <c r="DD29" s="75">
        <v>0</v>
      </c>
      <c r="DE29" s="75">
        <v>0</v>
      </c>
      <c r="DF29" s="73">
        <v>0</v>
      </c>
      <c r="DG29" s="75">
        <v>0</v>
      </c>
      <c r="DH29" s="75">
        <v>0</v>
      </c>
      <c r="DI29" s="73">
        <v>0</v>
      </c>
      <c r="DJ29" s="78">
        <v>0</v>
      </c>
      <c r="DK29" s="75">
        <v>0</v>
      </c>
      <c r="DL29" s="73">
        <v>0</v>
      </c>
      <c r="DM29" s="75">
        <v>0</v>
      </c>
      <c r="DN29" s="75">
        <v>0</v>
      </c>
      <c r="DO29" s="75">
        <v>0</v>
      </c>
      <c r="DP29" s="74" t="s">
        <v>83</v>
      </c>
      <c r="DQ29" s="74" t="s">
        <v>83</v>
      </c>
      <c r="DR29" s="74" t="s">
        <v>83</v>
      </c>
      <c r="DS29" s="69">
        <v>3409</v>
      </c>
      <c r="DT29" s="69">
        <v>3609</v>
      </c>
      <c r="DU29" s="69">
        <v>7018</v>
      </c>
      <c r="DV29" s="69">
        <v>2785</v>
      </c>
      <c r="DW29" s="69">
        <v>3108</v>
      </c>
      <c r="DX29" s="69">
        <v>5893</v>
      </c>
      <c r="DY29" s="73">
        <v>0</v>
      </c>
      <c r="DZ29" s="73">
        <v>0</v>
      </c>
      <c r="EA29" s="73">
        <v>0</v>
      </c>
      <c r="EB29" s="65">
        <v>2785</v>
      </c>
      <c r="EC29" s="65">
        <v>3108</v>
      </c>
      <c r="ED29" s="69">
        <v>5893</v>
      </c>
      <c r="EE29" s="68">
        <v>81.6955118803168</v>
      </c>
      <c r="EF29" s="68">
        <v>86.11803823773899</v>
      </c>
      <c r="EG29" s="68">
        <v>83.96979196352237</v>
      </c>
      <c r="EH29" s="72">
        <v>217196</v>
      </c>
      <c r="EI29" s="72">
        <v>218602</v>
      </c>
      <c r="EJ29" s="72">
        <v>435798</v>
      </c>
      <c r="EK29" s="73">
        <v>0</v>
      </c>
      <c r="EL29" s="73">
        <v>0</v>
      </c>
      <c r="EM29" s="73">
        <v>0</v>
      </c>
      <c r="EN29" s="73">
        <v>0</v>
      </c>
      <c r="EO29" s="73">
        <v>0</v>
      </c>
      <c r="EP29" s="73">
        <v>0</v>
      </c>
      <c r="EQ29" s="74">
        <v>0</v>
      </c>
      <c r="ER29" s="74">
        <v>0</v>
      </c>
      <c r="ES29" s="74">
        <v>0</v>
      </c>
      <c r="ET29" s="74">
        <v>0</v>
      </c>
      <c r="EU29" s="74">
        <v>0</v>
      </c>
      <c r="EV29" s="74">
        <v>0</v>
      </c>
      <c r="EW29" s="72">
        <v>22182</v>
      </c>
      <c r="EX29" s="72">
        <v>22877</v>
      </c>
      <c r="EY29" s="72">
        <v>45059</v>
      </c>
      <c r="EZ29" s="73">
        <v>0</v>
      </c>
      <c r="FA29" s="73">
        <v>0</v>
      </c>
      <c r="FB29" s="73">
        <v>0</v>
      </c>
      <c r="FC29" s="73">
        <v>0</v>
      </c>
      <c r="FD29" s="73">
        <v>0</v>
      </c>
      <c r="FE29" s="73">
        <v>0</v>
      </c>
      <c r="FF29" s="74">
        <v>0</v>
      </c>
      <c r="FG29" s="74">
        <v>0</v>
      </c>
      <c r="FH29" s="74">
        <v>0</v>
      </c>
      <c r="FI29" s="74">
        <v>0</v>
      </c>
      <c r="FJ29" s="74">
        <v>0</v>
      </c>
      <c r="FK29" s="74">
        <v>0</v>
      </c>
      <c r="FL29" s="72">
        <v>2785</v>
      </c>
      <c r="FM29" s="72">
        <v>3108</v>
      </c>
      <c r="FN29" s="72">
        <v>5893</v>
      </c>
      <c r="FO29" s="73">
        <v>0</v>
      </c>
      <c r="FP29" s="73">
        <v>0</v>
      </c>
      <c r="FQ29" s="73">
        <v>0</v>
      </c>
      <c r="FR29" s="73">
        <v>0</v>
      </c>
      <c r="FS29" s="73">
        <v>0</v>
      </c>
      <c r="FT29" s="73">
        <v>0</v>
      </c>
      <c r="FU29" s="74">
        <v>0</v>
      </c>
      <c r="FV29" s="74">
        <v>0</v>
      </c>
      <c r="FW29" s="74">
        <v>0</v>
      </c>
      <c r="FX29" s="74">
        <v>0</v>
      </c>
      <c r="FY29" s="74">
        <v>0</v>
      </c>
      <c r="FZ29" s="74">
        <v>0</v>
      </c>
    </row>
    <row r="30" spans="1:182" ht="44.25" customHeight="1">
      <c r="A30" s="3">
        <v>21</v>
      </c>
      <c r="B30" s="146" t="s">
        <v>68</v>
      </c>
      <c r="C30" s="65">
        <v>910322</v>
      </c>
      <c r="D30" s="65">
        <v>747628</v>
      </c>
      <c r="E30" s="66">
        <v>1657950</v>
      </c>
      <c r="F30" s="65">
        <v>688312</v>
      </c>
      <c r="G30" s="65">
        <v>605390</v>
      </c>
      <c r="H30" s="67">
        <v>1293702</v>
      </c>
      <c r="I30" s="65">
        <v>22150</v>
      </c>
      <c r="J30" s="65">
        <v>13694</v>
      </c>
      <c r="K30" s="67">
        <v>35844</v>
      </c>
      <c r="L30" s="65">
        <v>710462</v>
      </c>
      <c r="M30" s="65">
        <v>619084</v>
      </c>
      <c r="N30" s="65">
        <v>1329546</v>
      </c>
      <c r="O30" s="68">
        <v>78.04513128321628</v>
      </c>
      <c r="P30" s="68">
        <v>82.80642244538727</v>
      </c>
      <c r="Q30" s="68">
        <v>80.19216502307066</v>
      </c>
      <c r="R30" s="65">
        <v>50692</v>
      </c>
      <c r="S30" s="65">
        <v>23254</v>
      </c>
      <c r="T30" s="67">
        <v>73946</v>
      </c>
      <c r="U30" s="65">
        <v>17085</v>
      </c>
      <c r="V30" s="65">
        <v>9384</v>
      </c>
      <c r="W30" s="67">
        <v>26469</v>
      </c>
      <c r="X30" s="65">
        <v>1683</v>
      </c>
      <c r="Y30" s="65">
        <v>812</v>
      </c>
      <c r="Z30" s="67">
        <v>2495</v>
      </c>
      <c r="AA30" s="65">
        <v>18768</v>
      </c>
      <c r="AB30" s="65">
        <v>10196</v>
      </c>
      <c r="AC30" s="65">
        <v>28964</v>
      </c>
      <c r="AD30" s="68">
        <v>37.02359346642468</v>
      </c>
      <c r="AE30" s="68">
        <v>43.846220005160404</v>
      </c>
      <c r="AF30" s="68">
        <v>39.16912341438346</v>
      </c>
      <c r="AG30" s="69">
        <v>961014</v>
      </c>
      <c r="AH30" s="69">
        <v>770882</v>
      </c>
      <c r="AI30" s="69">
        <v>1731896</v>
      </c>
      <c r="AJ30" s="69">
        <v>705397</v>
      </c>
      <c r="AK30" s="69">
        <v>614774</v>
      </c>
      <c r="AL30" s="69">
        <v>1320171</v>
      </c>
      <c r="AM30" s="69">
        <v>23833</v>
      </c>
      <c r="AN30" s="69">
        <v>14506</v>
      </c>
      <c r="AO30" s="69">
        <v>38339</v>
      </c>
      <c r="AP30" s="65">
        <v>729230</v>
      </c>
      <c r="AQ30" s="65">
        <v>629280</v>
      </c>
      <c r="AR30" s="69">
        <v>1358510</v>
      </c>
      <c r="AS30" s="68">
        <v>75.88130870101789</v>
      </c>
      <c r="AT30" s="68">
        <v>81.63117052934172</v>
      </c>
      <c r="AU30" s="68">
        <v>78.44062230064623</v>
      </c>
      <c r="AV30" s="65">
        <v>132688</v>
      </c>
      <c r="AW30" s="65">
        <v>110178</v>
      </c>
      <c r="AX30" s="67">
        <v>242866</v>
      </c>
      <c r="AY30" s="65">
        <v>88669</v>
      </c>
      <c r="AZ30" s="65">
        <v>78923</v>
      </c>
      <c r="BA30" s="67">
        <v>167592</v>
      </c>
      <c r="BB30" s="65">
        <v>4094</v>
      </c>
      <c r="BC30" s="65">
        <v>2979</v>
      </c>
      <c r="BD30" s="67">
        <v>7073</v>
      </c>
      <c r="BE30" s="65">
        <v>92763</v>
      </c>
      <c r="BF30" s="65">
        <v>81902</v>
      </c>
      <c r="BG30" s="65">
        <v>174665</v>
      </c>
      <c r="BH30" s="68">
        <v>69.9106173881587</v>
      </c>
      <c r="BI30" s="68">
        <v>74.33607435241156</v>
      </c>
      <c r="BJ30" s="68">
        <v>71.91825945171412</v>
      </c>
      <c r="BK30" s="65">
        <v>7646</v>
      </c>
      <c r="BL30" s="65">
        <v>3878</v>
      </c>
      <c r="BM30" s="67">
        <v>11524</v>
      </c>
      <c r="BN30" s="65">
        <v>1876</v>
      </c>
      <c r="BO30" s="65">
        <v>1281</v>
      </c>
      <c r="BP30" s="67">
        <v>3157</v>
      </c>
      <c r="BQ30" s="65">
        <v>258</v>
      </c>
      <c r="BR30" s="65">
        <v>154</v>
      </c>
      <c r="BS30" s="67">
        <v>412</v>
      </c>
      <c r="BT30" s="65">
        <v>2134</v>
      </c>
      <c r="BU30" s="65">
        <v>1435</v>
      </c>
      <c r="BV30" s="65">
        <v>3569</v>
      </c>
      <c r="BW30" s="68">
        <v>27.91001831022757</v>
      </c>
      <c r="BX30" s="68">
        <v>37.00361010830325</v>
      </c>
      <c r="BY30" s="68">
        <v>30.970149253731343</v>
      </c>
      <c r="BZ30" s="69">
        <v>140334</v>
      </c>
      <c r="CA30" s="69">
        <v>114056</v>
      </c>
      <c r="CB30" s="69">
        <v>254390</v>
      </c>
      <c r="CC30" s="69">
        <v>90545</v>
      </c>
      <c r="CD30" s="69">
        <v>80204</v>
      </c>
      <c r="CE30" s="69">
        <v>170749</v>
      </c>
      <c r="CF30" s="69">
        <v>4352</v>
      </c>
      <c r="CG30" s="69">
        <v>3133</v>
      </c>
      <c r="CH30" s="69">
        <v>7485</v>
      </c>
      <c r="CI30" s="65">
        <v>94897</v>
      </c>
      <c r="CJ30" s="65">
        <v>83337</v>
      </c>
      <c r="CK30" s="69">
        <v>178234</v>
      </c>
      <c r="CL30" s="68">
        <v>67.62224407485</v>
      </c>
      <c r="CM30" s="68">
        <v>73.06673914568282</v>
      </c>
      <c r="CN30" s="68">
        <v>70.06328865128346</v>
      </c>
      <c r="CO30" s="65">
        <v>70009</v>
      </c>
      <c r="CP30" s="65">
        <v>54896</v>
      </c>
      <c r="CQ30" s="67">
        <v>124905</v>
      </c>
      <c r="CR30" s="65">
        <v>47772</v>
      </c>
      <c r="CS30" s="65">
        <v>38829</v>
      </c>
      <c r="CT30" s="67">
        <v>86601</v>
      </c>
      <c r="CU30" s="65">
        <v>1474</v>
      </c>
      <c r="CV30" s="65">
        <v>1071</v>
      </c>
      <c r="CW30" s="67">
        <v>2545</v>
      </c>
      <c r="CX30" s="96">
        <v>49246</v>
      </c>
      <c r="CY30" s="96">
        <v>39900</v>
      </c>
      <c r="CZ30" s="100">
        <v>89146</v>
      </c>
      <c r="DA30" s="68">
        <v>70.3423845505578</v>
      </c>
      <c r="DB30" s="68">
        <v>72.68289128533955</v>
      </c>
      <c r="DC30" s="68">
        <v>71.37104199191386</v>
      </c>
      <c r="DD30" s="65">
        <v>2036</v>
      </c>
      <c r="DE30" s="65">
        <v>851</v>
      </c>
      <c r="DF30" s="67">
        <v>2887</v>
      </c>
      <c r="DG30" s="65">
        <v>570</v>
      </c>
      <c r="DH30" s="65">
        <v>288</v>
      </c>
      <c r="DI30" s="67">
        <v>858</v>
      </c>
      <c r="DJ30" s="65">
        <v>58</v>
      </c>
      <c r="DK30" s="65">
        <v>27</v>
      </c>
      <c r="DL30" s="67">
        <v>85</v>
      </c>
      <c r="DM30" s="65">
        <v>628</v>
      </c>
      <c r="DN30" s="65">
        <v>315</v>
      </c>
      <c r="DO30" s="65">
        <v>943</v>
      </c>
      <c r="DP30" s="68">
        <v>30.844793713163064</v>
      </c>
      <c r="DQ30" s="68">
        <v>37.01527614571093</v>
      </c>
      <c r="DR30" s="68">
        <v>32.663664703844816</v>
      </c>
      <c r="DS30" s="69">
        <v>72045</v>
      </c>
      <c r="DT30" s="69">
        <v>55747</v>
      </c>
      <c r="DU30" s="69">
        <v>127792</v>
      </c>
      <c r="DV30" s="69">
        <v>48342</v>
      </c>
      <c r="DW30" s="69">
        <v>39117</v>
      </c>
      <c r="DX30" s="69">
        <v>87459</v>
      </c>
      <c r="DY30" s="69">
        <v>1532</v>
      </c>
      <c r="DZ30" s="69">
        <v>1098</v>
      </c>
      <c r="EA30" s="69">
        <v>2630</v>
      </c>
      <c r="EB30" s="65">
        <v>49874</v>
      </c>
      <c r="EC30" s="65">
        <v>40215</v>
      </c>
      <c r="ED30" s="69">
        <v>90089</v>
      </c>
      <c r="EE30" s="68">
        <v>69.22617808314247</v>
      </c>
      <c r="EF30" s="68">
        <v>72.13841103557142</v>
      </c>
      <c r="EG30" s="68">
        <v>70.49658820583447</v>
      </c>
      <c r="EH30" s="72">
        <v>729230</v>
      </c>
      <c r="EI30" s="72">
        <v>629280</v>
      </c>
      <c r="EJ30" s="72">
        <v>1358510</v>
      </c>
      <c r="EK30" s="88">
        <v>126607</v>
      </c>
      <c r="EL30" s="88">
        <v>140451</v>
      </c>
      <c r="EM30" s="67">
        <v>267058</v>
      </c>
      <c r="EN30" s="72">
        <v>250772</v>
      </c>
      <c r="EO30" s="72">
        <v>247030</v>
      </c>
      <c r="EP30" s="67">
        <v>497802</v>
      </c>
      <c r="EQ30" s="80">
        <v>17.36173772335203</v>
      </c>
      <c r="ER30" s="80">
        <v>22.319317315026698</v>
      </c>
      <c r="ES30" s="80">
        <v>19.65815489028421</v>
      </c>
      <c r="ET30" s="80">
        <v>34.38860167574016</v>
      </c>
      <c r="EU30" s="80">
        <v>39.25597508263412</v>
      </c>
      <c r="EV30" s="80">
        <v>36.643234131511726</v>
      </c>
      <c r="EW30" s="72">
        <v>94897</v>
      </c>
      <c r="EX30" s="72">
        <v>83337</v>
      </c>
      <c r="EY30" s="72">
        <v>178234</v>
      </c>
      <c r="EZ30" s="88">
        <v>10471</v>
      </c>
      <c r="FA30" s="88">
        <v>12060</v>
      </c>
      <c r="FB30" s="67">
        <v>22531</v>
      </c>
      <c r="FC30" s="72">
        <v>30832</v>
      </c>
      <c r="FD30" s="72">
        <v>32045</v>
      </c>
      <c r="FE30" s="67">
        <v>62877</v>
      </c>
      <c r="FF30" s="80">
        <v>11.034068516391455</v>
      </c>
      <c r="FG30" s="80">
        <v>14.47136326001656</v>
      </c>
      <c r="FH30" s="80">
        <v>12.64124690014251</v>
      </c>
      <c r="FI30" s="80">
        <v>32.48996280177455</v>
      </c>
      <c r="FJ30" s="80">
        <v>38.452308098443666</v>
      </c>
      <c r="FK30" s="80">
        <v>35.27778089477878</v>
      </c>
      <c r="FL30" s="72">
        <v>49874</v>
      </c>
      <c r="FM30" s="72">
        <v>40215</v>
      </c>
      <c r="FN30" s="72">
        <v>90089</v>
      </c>
      <c r="FO30" s="88">
        <v>3042</v>
      </c>
      <c r="FP30" s="88">
        <v>2984</v>
      </c>
      <c r="FQ30" s="67">
        <v>6026</v>
      </c>
      <c r="FR30" s="72">
        <v>15586</v>
      </c>
      <c r="FS30" s="72">
        <v>14076</v>
      </c>
      <c r="FT30" s="67">
        <v>29662</v>
      </c>
      <c r="FU30" s="80">
        <v>6.099370413441873</v>
      </c>
      <c r="FV30" s="80">
        <v>7.420116871814</v>
      </c>
      <c r="FW30" s="80">
        <v>6.688940936185328</v>
      </c>
      <c r="FX30" s="80">
        <v>31.250751894774833</v>
      </c>
      <c r="FY30" s="80">
        <v>35.00186497575532</v>
      </c>
      <c r="FZ30" s="80">
        <v>32.92521839514258</v>
      </c>
    </row>
    <row r="31" spans="1:182" ht="28.5">
      <c r="A31" s="3">
        <v>22</v>
      </c>
      <c r="B31" s="146" t="s">
        <v>69</v>
      </c>
      <c r="C31" s="65">
        <v>490876</v>
      </c>
      <c r="D31" s="65">
        <v>402491</v>
      </c>
      <c r="E31" s="66">
        <v>893367</v>
      </c>
      <c r="F31" s="65">
        <v>251992</v>
      </c>
      <c r="G31" s="65">
        <v>204901</v>
      </c>
      <c r="H31" s="67">
        <v>456893</v>
      </c>
      <c r="I31" s="65">
        <v>57729</v>
      </c>
      <c r="J31" s="65">
        <v>51894</v>
      </c>
      <c r="K31" s="67">
        <v>109623</v>
      </c>
      <c r="L31" s="65">
        <v>309721</v>
      </c>
      <c r="M31" s="65">
        <v>256795</v>
      </c>
      <c r="N31" s="65">
        <v>566516</v>
      </c>
      <c r="O31" s="68">
        <v>63.095567923467435</v>
      </c>
      <c r="P31" s="68">
        <v>63.801426615750415</v>
      </c>
      <c r="Q31" s="68">
        <v>63.41358030910029</v>
      </c>
      <c r="R31" s="65">
        <v>97572</v>
      </c>
      <c r="S31" s="65">
        <v>62854</v>
      </c>
      <c r="T31" s="67">
        <v>160426</v>
      </c>
      <c r="U31" s="65">
        <v>17247</v>
      </c>
      <c r="V31" s="65">
        <v>11016</v>
      </c>
      <c r="W31" s="67">
        <v>28263</v>
      </c>
      <c r="X31" s="65">
        <v>11534</v>
      </c>
      <c r="Y31" s="65">
        <v>8272</v>
      </c>
      <c r="Z31" s="67">
        <v>19806</v>
      </c>
      <c r="AA31" s="65">
        <v>28781</v>
      </c>
      <c r="AB31" s="65">
        <v>19288</v>
      </c>
      <c r="AC31" s="65">
        <v>48069</v>
      </c>
      <c r="AD31" s="68">
        <v>29.49719181732464</v>
      </c>
      <c r="AE31" s="68">
        <v>30.686988894899294</v>
      </c>
      <c r="AF31" s="68">
        <v>29.963347587049483</v>
      </c>
      <c r="AG31" s="69">
        <v>588448</v>
      </c>
      <c r="AH31" s="69">
        <v>465345</v>
      </c>
      <c r="AI31" s="69">
        <v>1053793</v>
      </c>
      <c r="AJ31" s="69">
        <v>269239</v>
      </c>
      <c r="AK31" s="69">
        <v>215917</v>
      </c>
      <c r="AL31" s="69">
        <v>485156</v>
      </c>
      <c r="AM31" s="69">
        <v>69263</v>
      </c>
      <c r="AN31" s="69">
        <v>60166</v>
      </c>
      <c r="AO31" s="69">
        <v>129429</v>
      </c>
      <c r="AP31" s="65">
        <v>338502</v>
      </c>
      <c r="AQ31" s="65">
        <v>276083</v>
      </c>
      <c r="AR31" s="69">
        <v>614585</v>
      </c>
      <c r="AS31" s="68">
        <v>57.52453912665181</v>
      </c>
      <c r="AT31" s="68">
        <v>59.32867012646531</v>
      </c>
      <c r="AU31" s="68">
        <v>58.32122627498949</v>
      </c>
      <c r="AV31" s="65">
        <v>86230</v>
      </c>
      <c r="AW31" s="65">
        <v>62802</v>
      </c>
      <c r="AX31" s="67">
        <v>149032</v>
      </c>
      <c r="AY31" s="65">
        <v>40152</v>
      </c>
      <c r="AZ31" s="65">
        <v>27475</v>
      </c>
      <c r="BA31" s="67">
        <v>67627</v>
      </c>
      <c r="BB31" s="65">
        <v>10152</v>
      </c>
      <c r="BC31" s="65">
        <v>8103</v>
      </c>
      <c r="BD31" s="67">
        <v>18255</v>
      </c>
      <c r="BE31" s="65">
        <v>50304</v>
      </c>
      <c r="BF31" s="65">
        <v>35578</v>
      </c>
      <c r="BG31" s="65">
        <v>85882</v>
      </c>
      <c r="BH31" s="68">
        <v>58.33700568247709</v>
      </c>
      <c r="BI31" s="68">
        <v>56.651062068087</v>
      </c>
      <c r="BJ31" s="68">
        <v>57.626550002683985</v>
      </c>
      <c r="BK31" s="65">
        <v>19913</v>
      </c>
      <c r="BL31" s="65">
        <v>13059</v>
      </c>
      <c r="BM31" s="67">
        <v>32972</v>
      </c>
      <c r="BN31" s="65">
        <v>3208</v>
      </c>
      <c r="BO31" s="65">
        <v>2101</v>
      </c>
      <c r="BP31" s="67">
        <v>5309</v>
      </c>
      <c r="BQ31" s="65">
        <v>2230</v>
      </c>
      <c r="BR31" s="65">
        <v>1644</v>
      </c>
      <c r="BS31" s="67">
        <v>3874</v>
      </c>
      <c r="BT31" s="65">
        <v>5438</v>
      </c>
      <c r="BU31" s="65">
        <v>3745</v>
      </c>
      <c r="BV31" s="65">
        <v>9183</v>
      </c>
      <c r="BW31" s="68">
        <v>27.308793250640285</v>
      </c>
      <c r="BX31" s="68">
        <v>28.67754039359828</v>
      </c>
      <c r="BY31" s="68">
        <v>27.850903797161227</v>
      </c>
      <c r="BZ31" s="69">
        <v>106143</v>
      </c>
      <c r="CA31" s="69">
        <v>75861</v>
      </c>
      <c r="CB31" s="69">
        <v>182004</v>
      </c>
      <c r="CC31" s="69">
        <v>43360</v>
      </c>
      <c r="CD31" s="69">
        <v>29576</v>
      </c>
      <c r="CE31" s="69">
        <v>72936</v>
      </c>
      <c r="CF31" s="69">
        <v>12382</v>
      </c>
      <c r="CG31" s="69">
        <v>9747</v>
      </c>
      <c r="CH31" s="69">
        <v>22129</v>
      </c>
      <c r="CI31" s="65">
        <v>55742</v>
      </c>
      <c r="CJ31" s="65">
        <v>39323</v>
      </c>
      <c r="CK31" s="69">
        <v>95065</v>
      </c>
      <c r="CL31" s="68">
        <v>52.51594546979076</v>
      </c>
      <c r="CM31" s="68">
        <v>51.83559404700703</v>
      </c>
      <c r="CN31" s="68">
        <v>52.232368519373196</v>
      </c>
      <c r="CO31" s="65">
        <v>73234</v>
      </c>
      <c r="CP31" s="65">
        <v>70948</v>
      </c>
      <c r="CQ31" s="67">
        <v>144182</v>
      </c>
      <c r="CR31" s="65">
        <v>32427</v>
      </c>
      <c r="CS31" s="65">
        <v>27966</v>
      </c>
      <c r="CT31" s="67">
        <v>60393</v>
      </c>
      <c r="CU31" s="65">
        <v>9426</v>
      </c>
      <c r="CV31" s="65">
        <v>10209</v>
      </c>
      <c r="CW31" s="67">
        <v>19635</v>
      </c>
      <c r="CX31" s="96">
        <v>41853</v>
      </c>
      <c r="CY31" s="96">
        <v>38175</v>
      </c>
      <c r="CZ31" s="100">
        <v>80028</v>
      </c>
      <c r="DA31" s="68">
        <v>57.14968457273943</v>
      </c>
      <c r="DB31" s="68">
        <v>53.80701358741613</v>
      </c>
      <c r="DC31" s="68">
        <v>55.50484803928369</v>
      </c>
      <c r="DD31" s="65">
        <v>19487</v>
      </c>
      <c r="DE31" s="65">
        <v>12600</v>
      </c>
      <c r="DF31" s="67">
        <v>32087</v>
      </c>
      <c r="DG31" s="65">
        <v>3272</v>
      </c>
      <c r="DH31" s="65">
        <v>1923</v>
      </c>
      <c r="DI31" s="67">
        <v>5195</v>
      </c>
      <c r="DJ31" s="65">
        <v>2314</v>
      </c>
      <c r="DK31" s="65">
        <v>1518</v>
      </c>
      <c r="DL31" s="67">
        <v>3832</v>
      </c>
      <c r="DM31" s="65">
        <v>5586</v>
      </c>
      <c r="DN31" s="65">
        <v>3441</v>
      </c>
      <c r="DO31" s="65">
        <v>9027</v>
      </c>
      <c r="DP31" s="68">
        <v>28.665264022168625</v>
      </c>
      <c r="DQ31" s="68">
        <v>27.30952380952381</v>
      </c>
      <c r="DR31" s="68">
        <v>28.13288870882289</v>
      </c>
      <c r="DS31" s="69">
        <v>92721</v>
      </c>
      <c r="DT31" s="69">
        <v>83548</v>
      </c>
      <c r="DU31" s="69">
        <v>176269</v>
      </c>
      <c r="DV31" s="69">
        <v>35699</v>
      </c>
      <c r="DW31" s="69">
        <v>29889</v>
      </c>
      <c r="DX31" s="69">
        <v>65588</v>
      </c>
      <c r="DY31" s="69">
        <v>11740</v>
      </c>
      <c r="DZ31" s="69">
        <v>11727</v>
      </c>
      <c r="EA31" s="69">
        <v>23467</v>
      </c>
      <c r="EB31" s="65">
        <v>47439</v>
      </c>
      <c r="EC31" s="65">
        <v>41616</v>
      </c>
      <c r="ED31" s="69">
        <v>89055</v>
      </c>
      <c r="EE31" s="68">
        <v>51.16316692011519</v>
      </c>
      <c r="EF31" s="68">
        <v>49.81088715468952</v>
      </c>
      <c r="EG31" s="68">
        <v>50.52221320822152</v>
      </c>
      <c r="EH31" s="72">
        <v>338502</v>
      </c>
      <c r="EI31" s="72">
        <v>276083</v>
      </c>
      <c r="EJ31" s="72">
        <v>614585</v>
      </c>
      <c r="EK31" s="88">
        <v>34605</v>
      </c>
      <c r="EL31" s="88">
        <v>30409</v>
      </c>
      <c r="EM31" s="67">
        <v>65014</v>
      </c>
      <c r="EN31" s="72">
        <v>84338</v>
      </c>
      <c r="EO31" s="72">
        <v>68907</v>
      </c>
      <c r="EP31" s="67">
        <v>153245</v>
      </c>
      <c r="EQ31" s="80">
        <v>10.222982434372618</v>
      </c>
      <c r="ER31" s="80">
        <v>11.014441309316402</v>
      </c>
      <c r="ES31" s="80">
        <v>10.578520465029246</v>
      </c>
      <c r="ET31" s="80">
        <v>24.91506697153931</v>
      </c>
      <c r="EU31" s="80">
        <v>24.958798622153484</v>
      </c>
      <c r="EV31" s="80">
        <v>24.93471204145887</v>
      </c>
      <c r="EW31" s="72">
        <v>55742</v>
      </c>
      <c r="EX31" s="72">
        <v>39323</v>
      </c>
      <c r="EY31" s="72">
        <v>95065</v>
      </c>
      <c r="EZ31" s="88">
        <v>4031</v>
      </c>
      <c r="FA31" s="88">
        <v>2798</v>
      </c>
      <c r="FB31" s="67">
        <v>6829</v>
      </c>
      <c r="FC31" s="72">
        <v>13649</v>
      </c>
      <c r="FD31" s="72">
        <v>9059</v>
      </c>
      <c r="FE31" s="67">
        <v>22708</v>
      </c>
      <c r="FF31" s="80">
        <v>7.231530982024327</v>
      </c>
      <c r="FG31" s="80">
        <v>7.115428629555222</v>
      </c>
      <c r="FH31" s="80">
        <v>7.18350602219534</v>
      </c>
      <c r="FI31" s="80">
        <v>24.486024900434145</v>
      </c>
      <c r="FJ31" s="80">
        <v>23.037408132645016</v>
      </c>
      <c r="FK31" s="80">
        <v>23.88681428496292</v>
      </c>
      <c r="FL31" s="72">
        <v>47439</v>
      </c>
      <c r="FM31" s="72">
        <v>41616</v>
      </c>
      <c r="FN31" s="72">
        <v>89055</v>
      </c>
      <c r="FO31" s="88">
        <v>1555</v>
      </c>
      <c r="FP31" s="88">
        <v>1237</v>
      </c>
      <c r="FQ31" s="67">
        <v>2792</v>
      </c>
      <c r="FR31" s="72">
        <v>7977</v>
      </c>
      <c r="FS31" s="72">
        <v>6033</v>
      </c>
      <c r="FT31" s="67">
        <v>14010</v>
      </c>
      <c r="FU31" s="80">
        <v>3.277893716140728</v>
      </c>
      <c r="FV31" s="80">
        <v>2.9724144559784698</v>
      </c>
      <c r="FW31" s="80">
        <v>3.135141204873393</v>
      </c>
      <c r="FX31" s="80">
        <v>16.815278568266617</v>
      </c>
      <c r="FY31" s="80">
        <v>14.496828143021913</v>
      </c>
      <c r="FZ31" s="80">
        <v>15.7318511032508</v>
      </c>
    </row>
    <row r="32" spans="1:182" ht="29.25" customHeight="1">
      <c r="A32" s="3">
        <v>23</v>
      </c>
      <c r="B32" s="146" t="s">
        <v>70</v>
      </c>
      <c r="C32" s="65">
        <v>16777</v>
      </c>
      <c r="D32" s="65">
        <v>16802</v>
      </c>
      <c r="E32" s="66">
        <v>33579</v>
      </c>
      <c r="F32" s="65">
        <v>12769</v>
      </c>
      <c r="G32" s="65">
        <v>11498</v>
      </c>
      <c r="H32" s="67">
        <v>24267</v>
      </c>
      <c r="I32" s="104">
        <v>1778</v>
      </c>
      <c r="J32" s="104">
        <v>2155</v>
      </c>
      <c r="K32" s="67">
        <v>3933</v>
      </c>
      <c r="L32" s="65">
        <v>14547</v>
      </c>
      <c r="M32" s="65">
        <v>13653</v>
      </c>
      <c r="N32" s="65">
        <v>28200</v>
      </c>
      <c r="O32" s="68">
        <v>86.70799308577219</v>
      </c>
      <c r="P32" s="68">
        <v>81.25818354957744</v>
      </c>
      <c r="Q32" s="68">
        <v>83.98105959081569</v>
      </c>
      <c r="R32" s="75"/>
      <c r="S32" s="75"/>
      <c r="T32" s="73"/>
      <c r="U32" s="75"/>
      <c r="V32" s="75"/>
      <c r="W32" s="73"/>
      <c r="X32" s="75"/>
      <c r="Y32" s="75"/>
      <c r="Z32" s="73"/>
      <c r="AA32" s="75"/>
      <c r="AB32" s="75"/>
      <c r="AC32" s="75"/>
      <c r="AD32" s="74"/>
      <c r="AE32" s="74"/>
      <c r="AF32" s="74"/>
      <c r="AG32" s="69">
        <v>16777</v>
      </c>
      <c r="AH32" s="69">
        <v>16802</v>
      </c>
      <c r="AI32" s="69">
        <v>33579</v>
      </c>
      <c r="AJ32" s="69">
        <v>12769</v>
      </c>
      <c r="AK32" s="69">
        <v>11498</v>
      </c>
      <c r="AL32" s="69">
        <v>24267</v>
      </c>
      <c r="AM32" s="67">
        <v>1778</v>
      </c>
      <c r="AN32" s="67">
        <v>2155</v>
      </c>
      <c r="AO32" s="67">
        <v>3933</v>
      </c>
      <c r="AP32" s="65">
        <v>14547</v>
      </c>
      <c r="AQ32" s="65">
        <v>13653</v>
      </c>
      <c r="AR32" s="69">
        <v>28200</v>
      </c>
      <c r="AS32" s="68">
        <v>86.70799308577219</v>
      </c>
      <c r="AT32" s="68">
        <v>81.25818354957744</v>
      </c>
      <c r="AU32" s="68">
        <v>83.98105959081569</v>
      </c>
      <c r="AV32" s="65">
        <v>627</v>
      </c>
      <c r="AW32" s="65">
        <v>628</v>
      </c>
      <c r="AX32" s="67">
        <v>1255</v>
      </c>
      <c r="AY32" s="65">
        <v>509</v>
      </c>
      <c r="AZ32" s="65">
        <v>446</v>
      </c>
      <c r="BA32" s="67">
        <v>955</v>
      </c>
      <c r="BB32" s="104">
        <v>49</v>
      </c>
      <c r="BC32" s="104">
        <v>68</v>
      </c>
      <c r="BD32" s="67">
        <v>117</v>
      </c>
      <c r="BE32" s="65">
        <v>558</v>
      </c>
      <c r="BF32" s="65">
        <v>514</v>
      </c>
      <c r="BG32" s="65">
        <v>1072</v>
      </c>
      <c r="BH32" s="68">
        <v>88.99521531100478</v>
      </c>
      <c r="BI32" s="68">
        <v>81.84713375796179</v>
      </c>
      <c r="BJ32" s="68">
        <v>85.41832669322709</v>
      </c>
      <c r="BK32" s="75"/>
      <c r="BL32" s="75"/>
      <c r="BM32" s="73"/>
      <c r="BN32" s="75"/>
      <c r="BO32" s="75"/>
      <c r="BP32" s="73"/>
      <c r="BQ32" s="75"/>
      <c r="BR32" s="75"/>
      <c r="BS32" s="73"/>
      <c r="BT32" s="75"/>
      <c r="BU32" s="75"/>
      <c r="BV32" s="75"/>
      <c r="BW32" s="74"/>
      <c r="BX32" s="74"/>
      <c r="BY32" s="74"/>
      <c r="BZ32" s="69">
        <v>627</v>
      </c>
      <c r="CA32" s="69">
        <v>628</v>
      </c>
      <c r="CB32" s="69">
        <v>1255</v>
      </c>
      <c r="CC32" s="69">
        <v>509</v>
      </c>
      <c r="CD32" s="69">
        <v>446</v>
      </c>
      <c r="CE32" s="69">
        <v>955</v>
      </c>
      <c r="CF32" s="67">
        <v>49</v>
      </c>
      <c r="CG32" s="67">
        <v>68</v>
      </c>
      <c r="CH32" s="67">
        <v>117</v>
      </c>
      <c r="CI32" s="65">
        <v>558</v>
      </c>
      <c r="CJ32" s="65">
        <v>514</v>
      </c>
      <c r="CK32" s="69">
        <v>1072</v>
      </c>
      <c r="CL32" s="68">
        <v>88.99521531100478</v>
      </c>
      <c r="CM32" s="68">
        <v>81.84713375796179</v>
      </c>
      <c r="CN32" s="68">
        <v>85.41832669322709</v>
      </c>
      <c r="CO32" s="65">
        <v>5937</v>
      </c>
      <c r="CP32" s="65">
        <v>6178</v>
      </c>
      <c r="CQ32" s="67">
        <v>12115</v>
      </c>
      <c r="CR32" s="65">
        <v>4832</v>
      </c>
      <c r="CS32" s="65">
        <v>4555</v>
      </c>
      <c r="CT32" s="67">
        <v>9387</v>
      </c>
      <c r="CU32" s="104">
        <v>593</v>
      </c>
      <c r="CV32" s="104">
        <v>796</v>
      </c>
      <c r="CW32" s="67">
        <v>1389</v>
      </c>
      <c r="CX32" s="96">
        <v>5425</v>
      </c>
      <c r="CY32" s="96">
        <v>5351</v>
      </c>
      <c r="CZ32" s="100">
        <v>10776</v>
      </c>
      <c r="DA32" s="68">
        <v>91.37611588344282</v>
      </c>
      <c r="DB32" s="68">
        <v>86.61379087083199</v>
      </c>
      <c r="DC32" s="68">
        <v>88.94758563763929</v>
      </c>
      <c r="DD32" s="75"/>
      <c r="DE32" s="75"/>
      <c r="DF32" s="73"/>
      <c r="DG32" s="75"/>
      <c r="DH32" s="75"/>
      <c r="DI32" s="73"/>
      <c r="DJ32" s="78"/>
      <c r="DK32" s="78"/>
      <c r="DL32" s="73"/>
      <c r="DM32" s="75"/>
      <c r="DN32" s="75"/>
      <c r="DO32" s="75"/>
      <c r="DP32" s="74"/>
      <c r="DQ32" s="74"/>
      <c r="DR32" s="74"/>
      <c r="DS32" s="69">
        <v>5937</v>
      </c>
      <c r="DT32" s="69">
        <v>6178</v>
      </c>
      <c r="DU32" s="69">
        <v>12115</v>
      </c>
      <c r="DV32" s="69">
        <v>4832</v>
      </c>
      <c r="DW32" s="69">
        <v>4555</v>
      </c>
      <c r="DX32" s="69">
        <v>9387</v>
      </c>
      <c r="DY32" s="67">
        <v>593</v>
      </c>
      <c r="DZ32" s="67">
        <v>796</v>
      </c>
      <c r="EA32" s="67">
        <v>1389</v>
      </c>
      <c r="EB32" s="65">
        <v>5425</v>
      </c>
      <c r="EC32" s="65">
        <v>5351</v>
      </c>
      <c r="ED32" s="69">
        <v>10776</v>
      </c>
      <c r="EE32" s="68">
        <v>91.37611588344282</v>
      </c>
      <c r="EF32" s="68">
        <v>86.61379087083199</v>
      </c>
      <c r="EG32" s="68">
        <v>88.94758563763929</v>
      </c>
      <c r="EH32" s="72">
        <v>14547</v>
      </c>
      <c r="EI32" s="72">
        <v>13653</v>
      </c>
      <c r="EJ32" s="72">
        <v>28200</v>
      </c>
      <c r="EK32" s="88">
        <v>784</v>
      </c>
      <c r="EL32" s="88">
        <v>612</v>
      </c>
      <c r="EM32" s="67">
        <v>1396</v>
      </c>
      <c r="EN32" s="72">
        <v>4982</v>
      </c>
      <c r="EO32" s="72">
        <v>4437</v>
      </c>
      <c r="EP32" s="67">
        <v>9419</v>
      </c>
      <c r="EQ32" s="80">
        <v>5.389427373341582</v>
      </c>
      <c r="ER32" s="80">
        <v>4.482531311799605</v>
      </c>
      <c r="ES32" s="80">
        <v>4.950354609929078</v>
      </c>
      <c r="ET32" s="80">
        <v>34.247611191310924</v>
      </c>
      <c r="EU32" s="80">
        <v>32.49835201054713</v>
      </c>
      <c r="EV32" s="80">
        <v>33.40070921985816</v>
      </c>
      <c r="EW32" s="72">
        <v>558</v>
      </c>
      <c r="EX32" s="72">
        <v>514</v>
      </c>
      <c r="EY32" s="72">
        <v>1072</v>
      </c>
      <c r="EZ32" s="88">
        <v>43</v>
      </c>
      <c r="FA32" s="88">
        <v>24</v>
      </c>
      <c r="FB32" s="67">
        <v>67</v>
      </c>
      <c r="FC32" s="72">
        <v>184</v>
      </c>
      <c r="FD32" s="72">
        <v>133</v>
      </c>
      <c r="FE32" s="67">
        <v>317</v>
      </c>
      <c r="FF32" s="80">
        <v>7.706093189964157</v>
      </c>
      <c r="FG32" s="80">
        <v>4.669260700389105</v>
      </c>
      <c r="FH32" s="80">
        <v>6.25</v>
      </c>
      <c r="FI32" s="80">
        <v>32.97491039426523</v>
      </c>
      <c r="FJ32" s="80">
        <v>25.875486381322958</v>
      </c>
      <c r="FK32" s="80">
        <v>29.570895522388057</v>
      </c>
      <c r="FL32" s="72">
        <v>5425</v>
      </c>
      <c r="FM32" s="72">
        <v>5351</v>
      </c>
      <c r="FN32" s="72">
        <v>10776</v>
      </c>
      <c r="FO32" s="88">
        <v>157</v>
      </c>
      <c r="FP32" s="88">
        <v>148</v>
      </c>
      <c r="FQ32" s="67">
        <v>305</v>
      </c>
      <c r="FR32" s="72">
        <v>1796</v>
      </c>
      <c r="FS32" s="72">
        <v>1716</v>
      </c>
      <c r="FT32" s="67">
        <v>3512</v>
      </c>
      <c r="FU32" s="80">
        <v>2.8940092165898617</v>
      </c>
      <c r="FV32" s="80">
        <v>2.7658381610913847</v>
      </c>
      <c r="FW32" s="80">
        <v>2.830363771343727</v>
      </c>
      <c r="FX32" s="80">
        <v>33.105990783410135</v>
      </c>
      <c r="FY32" s="80">
        <v>32.06877219211363</v>
      </c>
      <c r="FZ32" s="80">
        <v>32.5909428359317</v>
      </c>
    </row>
    <row r="33" spans="1:182" ht="28.5">
      <c r="A33" s="3">
        <v>24</v>
      </c>
      <c r="B33" s="146" t="s">
        <v>71</v>
      </c>
      <c r="C33" s="65">
        <v>8516</v>
      </c>
      <c r="D33" s="65">
        <v>9915</v>
      </c>
      <c r="E33" s="66">
        <v>18431</v>
      </c>
      <c r="F33" s="65">
        <v>7297</v>
      </c>
      <c r="G33" s="65">
        <v>8385</v>
      </c>
      <c r="H33" s="67">
        <v>15682</v>
      </c>
      <c r="I33" s="78">
        <v>0</v>
      </c>
      <c r="J33" s="78">
        <v>0</v>
      </c>
      <c r="K33" s="73">
        <v>0</v>
      </c>
      <c r="L33" s="65">
        <v>7297</v>
      </c>
      <c r="M33" s="65">
        <v>8385</v>
      </c>
      <c r="N33" s="65">
        <v>15682</v>
      </c>
      <c r="O33" s="68">
        <v>85.6857679661813</v>
      </c>
      <c r="P33" s="68">
        <v>84.56883509833585</v>
      </c>
      <c r="Q33" s="68">
        <v>85.08491129076013</v>
      </c>
      <c r="R33" s="65">
        <v>10344</v>
      </c>
      <c r="S33" s="65">
        <v>12232</v>
      </c>
      <c r="T33" s="67">
        <v>22576</v>
      </c>
      <c r="U33" s="65">
        <v>3338</v>
      </c>
      <c r="V33" s="65">
        <v>4077</v>
      </c>
      <c r="W33" s="67">
        <v>7415</v>
      </c>
      <c r="X33" s="78">
        <v>0</v>
      </c>
      <c r="Y33" s="78">
        <v>0</v>
      </c>
      <c r="Z33" s="73">
        <v>0</v>
      </c>
      <c r="AA33" s="65">
        <v>3338</v>
      </c>
      <c r="AB33" s="65">
        <v>4077</v>
      </c>
      <c r="AC33" s="65">
        <v>7415</v>
      </c>
      <c r="AD33" s="68">
        <v>32.269914926527456</v>
      </c>
      <c r="AE33" s="68">
        <v>33.330608240680185</v>
      </c>
      <c r="AF33" s="68">
        <v>32.8446137491141</v>
      </c>
      <c r="AG33" s="69">
        <v>18860</v>
      </c>
      <c r="AH33" s="69">
        <v>22147</v>
      </c>
      <c r="AI33" s="69">
        <v>41007</v>
      </c>
      <c r="AJ33" s="69">
        <v>10635</v>
      </c>
      <c r="AK33" s="69">
        <v>12462</v>
      </c>
      <c r="AL33" s="69">
        <v>23097</v>
      </c>
      <c r="AM33" s="73">
        <v>0</v>
      </c>
      <c r="AN33" s="73">
        <v>0</v>
      </c>
      <c r="AO33" s="73">
        <v>0</v>
      </c>
      <c r="AP33" s="65">
        <v>10635</v>
      </c>
      <c r="AQ33" s="65">
        <v>12462</v>
      </c>
      <c r="AR33" s="69">
        <v>23097</v>
      </c>
      <c r="AS33" s="68">
        <v>56.38918345705196</v>
      </c>
      <c r="AT33" s="68">
        <v>56.26947216327268</v>
      </c>
      <c r="AU33" s="68">
        <v>56.324529958299806</v>
      </c>
      <c r="AV33" s="65">
        <v>100</v>
      </c>
      <c r="AW33" s="65">
        <v>98</v>
      </c>
      <c r="AX33" s="67">
        <v>198</v>
      </c>
      <c r="AY33" s="65">
        <v>89</v>
      </c>
      <c r="AZ33" s="65">
        <v>78</v>
      </c>
      <c r="BA33" s="67">
        <v>167</v>
      </c>
      <c r="BB33" s="78">
        <v>0</v>
      </c>
      <c r="BC33" s="78">
        <v>0</v>
      </c>
      <c r="BD33" s="73">
        <v>0</v>
      </c>
      <c r="BE33" s="65">
        <v>89</v>
      </c>
      <c r="BF33" s="65">
        <v>78</v>
      </c>
      <c r="BG33" s="65">
        <v>167</v>
      </c>
      <c r="BH33" s="68">
        <v>89</v>
      </c>
      <c r="BI33" s="68">
        <v>79.59183673469387</v>
      </c>
      <c r="BJ33" s="68">
        <v>84.34343434343434</v>
      </c>
      <c r="BK33" s="65">
        <v>63</v>
      </c>
      <c r="BL33" s="65">
        <v>39</v>
      </c>
      <c r="BM33" s="67">
        <v>102</v>
      </c>
      <c r="BN33" s="65">
        <v>29</v>
      </c>
      <c r="BO33" s="65">
        <v>16</v>
      </c>
      <c r="BP33" s="67">
        <v>45</v>
      </c>
      <c r="BQ33" s="78">
        <v>0</v>
      </c>
      <c r="BR33" s="78">
        <v>0</v>
      </c>
      <c r="BS33" s="73">
        <v>0</v>
      </c>
      <c r="BT33" s="65">
        <v>29</v>
      </c>
      <c r="BU33" s="65">
        <v>16</v>
      </c>
      <c r="BV33" s="65">
        <v>45</v>
      </c>
      <c r="BW33" s="68">
        <v>46.03174603174603</v>
      </c>
      <c r="BX33" s="68">
        <v>41.02564102564102</v>
      </c>
      <c r="BY33" s="68">
        <v>44.11764705882353</v>
      </c>
      <c r="BZ33" s="69">
        <v>163</v>
      </c>
      <c r="CA33" s="69">
        <v>137</v>
      </c>
      <c r="CB33" s="69">
        <v>300</v>
      </c>
      <c r="CC33" s="69">
        <v>118</v>
      </c>
      <c r="CD33" s="69">
        <v>94</v>
      </c>
      <c r="CE33" s="69">
        <v>212</v>
      </c>
      <c r="CF33" s="73">
        <v>0</v>
      </c>
      <c r="CG33" s="73">
        <v>0</v>
      </c>
      <c r="CH33" s="73">
        <v>0</v>
      </c>
      <c r="CI33" s="65">
        <v>118</v>
      </c>
      <c r="CJ33" s="65">
        <v>94</v>
      </c>
      <c r="CK33" s="69">
        <v>212</v>
      </c>
      <c r="CL33" s="68">
        <v>72.39263803680981</v>
      </c>
      <c r="CM33" s="68">
        <v>68.61313868613139</v>
      </c>
      <c r="CN33" s="68">
        <v>70.66666666666667</v>
      </c>
      <c r="CO33" s="65">
        <v>7296</v>
      </c>
      <c r="CP33" s="65">
        <v>8842</v>
      </c>
      <c r="CQ33" s="67">
        <v>16138</v>
      </c>
      <c r="CR33" s="65">
        <v>6262</v>
      </c>
      <c r="CS33" s="65">
        <v>7500</v>
      </c>
      <c r="CT33" s="67">
        <v>13762</v>
      </c>
      <c r="CU33" s="78">
        <v>0</v>
      </c>
      <c r="CV33" s="78">
        <v>0</v>
      </c>
      <c r="CW33" s="73">
        <v>0</v>
      </c>
      <c r="CX33" s="96">
        <v>6262</v>
      </c>
      <c r="CY33" s="96">
        <v>7500</v>
      </c>
      <c r="CZ33" s="100">
        <v>13762</v>
      </c>
      <c r="DA33" s="68">
        <v>85.82785087719299</v>
      </c>
      <c r="DB33" s="68">
        <v>84.82243836236145</v>
      </c>
      <c r="DC33" s="68">
        <v>85.27698599578635</v>
      </c>
      <c r="DD33" s="65">
        <v>9638</v>
      </c>
      <c r="DE33" s="65">
        <v>11623</v>
      </c>
      <c r="DF33" s="67">
        <v>21261</v>
      </c>
      <c r="DG33" s="65">
        <v>2987</v>
      </c>
      <c r="DH33" s="65">
        <v>3786</v>
      </c>
      <c r="DI33" s="67">
        <v>6773</v>
      </c>
      <c r="DJ33" s="78">
        <v>0</v>
      </c>
      <c r="DK33" s="78">
        <v>0</v>
      </c>
      <c r="DL33" s="73">
        <v>0</v>
      </c>
      <c r="DM33" s="65">
        <v>2987</v>
      </c>
      <c r="DN33" s="65">
        <v>3786</v>
      </c>
      <c r="DO33" s="65">
        <v>6773</v>
      </c>
      <c r="DP33" s="68">
        <v>30.991907034654492</v>
      </c>
      <c r="DQ33" s="68">
        <v>32.57334595199174</v>
      </c>
      <c r="DR33" s="68">
        <v>31.85645077842058</v>
      </c>
      <c r="DS33" s="69">
        <v>16934</v>
      </c>
      <c r="DT33" s="69">
        <v>20465</v>
      </c>
      <c r="DU33" s="69">
        <v>37399</v>
      </c>
      <c r="DV33" s="69">
        <v>9249</v>
      </c>
      <c r="DW33" s="69">
        <v>11286</v>
      </c>
      <c r="DX33" s="69">
        <v>20535</v>
      </c>
      <c r="DY33" s="73">
        <v>0</v>
      </c>
      <c r="DZ33" s="73">
        <v>0</v>
      </c>
      <c r="EA33" s="73">
        <v>0</v>
      </c>
      <c r="EB33" s="65">
        <v>9249</v>
      </c>
      <c r="EC33" s="65">
        <v>11286</v>
      </c>
      <c r="ED33" s="69">
        <v>20535</v>
      </c>
      <c r="EE33" s="68">
        <v>54.61792842801465</v>
      </c>
      <c r="EF33" s="68">
        <v>55.14781333984852</v>
      </c>
      <c r="EG33" s="68">
        <v>54.9078852375732</v>
      </c>
      <c r="EH33" s="72">
        <v>10635</v>
      </c>
      <c r="EI33" s="72">
        <v>12462</v>
      </c>
      <c r="EJ33" s="72">
        <v>23097</v>
      </c>
      <c r="EK33" s="73">
        <v>0</v>
      </c>
      <c r="EL33" s="73">
        <v>0</v>
      </c>
      <c r="EM33" s="73">
        <v>0</v>
      </c>
      <c r="EN33" s="73">
        <v>0</v>
      </c>
      <c r="EO33" s="73">
        <v>0</v>
      </c>
      <c r="EP33" s="73">
        <v>0</v>
      </c>
      <c r="EQ33" s="74">
        <v>0</v>
      </c>
      <c r="ER33" s="74">
        <v>0</v>
      </c>
      <c r="ES33" s="74">
        <v>0</v>
      </c>
      <c r="ET33" s="74">
        <v>0</v>
      </c>
      <c r="EU33" s="74">
        <v>0</v>
      </c>
      <c r="EV33" s="74">
        <v>0</v>
      </c>
      <c r="EW33" s="72">
        <v>118</v>
      </c>
      <c r="EX33" s="72">
        <v>94</v>
      </c>
      <c r="EY33" s="72">
        <v>212</v>
      </c>
      <c r="EZ33" s="73">
        <v>0</v>
      </c>
      <c r="FA33" s="73">
        <v>0</v>
      </c>
      <c r="FB33" s="73">
        <v>0</v>
      </c>
      <c r="FC33" s="73">
        <v>0</v>
      </c>
      <c r="FD33" s="73">
        <v>0</v>
      </c>
      <c r="FE33" s="73">
        <v>0</v>
      </c>
      <c r="FF33" s="74">
        <v>0</v>
      </c>
      <c r="FG33" s="74">
        <v>0</v>
      </c>
      <c r="FH33" s="74">
        <v>0</v>
      </c>
      <c r="FI33" s="74">
        <v>0</v>
      </c>
      <c r="FJ33" s="74">
        <v>0</v>
      </c>
      <c r="FK33" s="74">
        <v>0</v>
      </c>
      <c r="FL33" s="72">
        <v>9249</v>
      </c>
      <c r="FM33" s="72">
        <v>11286</v>
      </c>
      <c r="FN33" s="72">
        <v>20535</v>
      </c>
      <c r="FO33" s="73">
        <v>0</v>
      </c>
      <c r="FP33" s="73">
        <v>0</v>
      </c>
      <c r="FQ33" s="73">
        <v>0</v>
      </c>
      <c r="FR33" s="73">
        <v>0</v>
      </c>
      <c r="FS33" s="73">
        <v>0</v>
      </c>
      <c r="FT33" s="73">
        <v>0</v>
      </c>
      <c r="FU33" s="74">
        <v>0</v>
      </c>
      <c r="FV33" s="74">
        <v>0</v>
      </c>
      <c r="FW33" s="74">
        <v>0</v>
      </c>
      <c r="FX33" s="74">
        <v>0</v>
      </c>
      <c r="FY33" s="74">
        <v>0</v>
      </c>
      <c r="FZ33" s="74">
        <v>0</v>
      </c>
    </row>
    <row r="34" spans="1:182" s="17" customFormat="1" ht="28.5" customHeight="1">
      <c r="A34" s="3">
        <v>25</v>
      </c>
      <c r="B34" s="146" t="s">
        <v>72</v>
      </c>
      <c r="C34" s="65">
        <v>5814</v>
      </c>
      <c r="D34" s="65">
        <v>6124</v>
      </c>
      <c r="E34" s="66">
        <v>11938</v>
      </c>
      <c r="F34" s="65">
        <v>4286</v>
      </c>
      <c r="G34" s="65">
        <v>4275</v>
      </c>
      <c r="H34" s="67">
        <v>8561</v>
      </c>
      <c r="I34" s="79">
        <v>49</v>
      </c>
      <c r="J34" s="79">
        <v>51</v>
      </c>
      <c r="K34" s="67">
        <v>100</v>
      </c>
      <c r="L34" s="65">
        <v>4335</v>
      </c>
      <c r="M34" s="65">
        <v>4326</v>
      </c>
      <c r="N34" s="65">
        <v>8661</v>
      </c>
      <c r="O34" s="68">
        <v>74.56140350877193</v>
      </c>
      <c r="P34" s="68">
        <v>70.64010450685826</v>
      </c>
      <c r="Q34" s="68">
        <v>72.54984084436255</v>
      </c>
      <c r="R34" s="65">
        <v>2146</v>
      </c>
      <c r="S34" s="65">
        <v>2060</v>
      </c>
      <c r="T34" s="67">
        <v>4206</v>
      </c>
      <c r="U34" s="65">
        <v>503</v>
      </c>
      <c r="V34" s="65">
        <v>402</v>
      </c>
      <c r="W34" s="67">
        <v>905</v>
      </c>
      <c r="X34" s="79">
        <v>10</v>
      </c>
      <c r="Y34" s="79">
        <v>14</v>
      </c>
      <c r="Z34" s="67">
        <v>24</v>
      </c>
      <c r="AA34" s="65">
        <v>513</v>
      </c>
      <c r="AB34" s="65">
        <v>416</v>
      </c>
      <c r="AC34" s="65">
        <v>929</v>
      </c>
      <c r="AD34" s="68">
        <v>23.904939422180803</v>
      </c>
      <c r="AE34" s="68">
        <v>20.19417475728155</v>
      </c>
      <c r="AF34" s="68">
        <v>22.08749405611032</v>
      </c>
      <c r="AG34" s="69">
        <v>7960</v>
      </c>
      <c r="AH34" s="69">
        <v>8184</v>
      </c>
      <c r="AI34" s="69">
        <v>16144</v>
      </c>
      <c r="AJ34" s="69">
        <v>4789</v>
      </c>
      <c r="AK34" s="69">
        <v>4677</v>
      </c>
      <c r="AL34" s="69">
        <v>9466</v>
      </c>
      <c r="AM34" s="69">
        <v>59</v>
      </c>
      <c r="AN34" s="69">
        <v>65</v>
      </c>
      <c r="AO34" s="69">
        <v>124</v>
      </c>
      <c r="AP34" s="65">
        <v>4848</v>
      </c>
      <c r="AQ34" s="65">
        <v>4742</v>
      </c>
      <c r="AR34" s="69">
        <v>9590</v>
      </c>
      <c r="AS34" s="68">
        <v>60.904522613065325</v>
      </c>
      <c r="AT34" s="68">
        <v>57.94232649071359</v>
      </c>
      <c r="AU34" s="68">
        <v>59.40287413280476</v>
      </c>
      <c r="AV34" s="65">
        <v>27</v>
      </c>
      <c r="AW34" s="65">
        <v>10</v>
      </c>
      <c r="AX34" s="67">
        <v>37</v>
      </c>
      <c r="AY34" s="65">
        <v>20</v>
      </c>
      <c r="AZ34" s="65">
        <v>7</v>
      </c>
      <c r="BA34" s="67">
        <v>27</v>
      </c>
      <c r="BB34" s="79">
        <v>0</v>
      </c>
      <c r="BC34" s="79">
        <v>0</v>
      </c>
      <c r="BD34" s="67">
        <v>0</v>
      </c>
      <c r="BE34" s="65">
        <v>20</v>
      </c>
      <c r="BF34" s="65">
        <v>7</v>
      </c>
      <c r="BG34" s="65">
        <v>27</v>
      </c>
      <c r="BH34" s="68">
        <v>74.07407407407408</v>
      </c>
      <c r="BI34" s="68">
        <v>70</v>
      </c>
      <c r="BJ34" s="68">
        <v>72.97297297297297</v>
      </c>
      <c r="BK34" s="65">
        <v>6</v>
      </c>
      <c r="BL34" s="65">
        <v>9</v>
      </c>
      <c r="BM34" s="67">
        <v>15</v>
      </c>
      <c r="BN34" s="65">
        <v>0</v>
      </c>
      <c r="BO34" s="65">
        <v>2</v>
      </c>
      <c r="BP34" s="67">
        <v>2</v>
      </c>
      <c r="BQ34" s="79">
        <v>0</v>
      </c>
      <c r="BR34" s="79">
        <v>0</v>
      </c>
      <c r="BS34" s="67">
        <v>0</v>
      </c>
      <c r="BT34" s="65">
        <v>0</v>
      </c>
      <c r="BU34" s="65">
        <v>2</v>
      </c>
      <c r="BV34" s="65">
        <v>2</v>
      </c>
      <c r="BW34" s="68">
        <v>0</v>
      </c>
      <c r="BX34" s="68">
        <v>22.22222222222222</v>
      </c>
      <c r="BY34" s="68">
        <v>13.333333333333334</v>
      </c>
      <c r="BZ34" s="69">
        <v>33</v>
      </c>
      <c r="CA34" s="69">
        <v>19</v>
      </c>
      <c r="CB34" s="69">
        <v>52</v>
      </c>
      <c r="CC34" s="69">
        <v>20</v>
      </c>
      <c r="CD34" s="69">
        <v>9</v>
      </c>
      <c r="CE34" s="69">
        <v>29</v>
      </c>
      <c r="CF34" s="69">
        <v>0</v>
      </c>
      <c r="CG34" s="69">
        <v>0</v>
      </c>
      <c r="CH34" s="69">
        <v>0</v>
      </c>
      <c r="CI34" s="65">
        <v>20</v>
      </c>
      <c r="CJ34" s="65">
        <v>9</v>
      </c>
      <c r="CK34" s="69">
        <v>29</v>
      </c>
      <c r="CL34" s="68">
        <v>60.60606060606061</v>
      </c>
      <c r="CM34" s="68">
        <v>47.368421052631575</v>
      </c>
      <c r="CN34" s="68">
        <v>55.769230769230774</v>
      </c>
      <c r="CO34" s="65">
        <v>5682</v>
      </c>
      <c r="CP34" s="65">
        <v>6038</v>
      </c>
      <c r="CQ34" s="67">
        <v>11720</v>
      </c>
      <c r="CR34" s="65">
        <v>4185</v>
      </c>
      <c r="CS34" s="65">
        <v>4210</v>
      </c>
      <c r="CT34" s="67">
        <v>8395</v>
      </c>
      <c r="CU34" s="79">
        <v>46</v>
      </c>
      <c r="CV34" s="79">
        <v>51</v>
      </c>
      <c r="CW34" s="67">
        <v>97</v>
      </c>
      <c r="CX34" s="96">
        <v>4231</v>
      </c>
      <c r="CY34" s="96">
        <v>4261</v>
      </c>
      <c r="CZ34" s="100">
        <v>8492</v>
      </c>
      <c r="DA34" s="68">
        <v>74.46321717705034</v>
      </c>
      <c r="DB34" s="68">
        <v>70.569725074528</v>
      </c>
      <c r="DC34" s="68">
        <v>72.45733788395906</v>
      </c>
      <c r="DD34" s="65">
        <v>2114</v>
      </c>
      <c r="DE34" s="65">
        <v>2018</v>
      </c>
      <c r="DF34" s="67">
        <v>4132</v>
      </c>
      <c r="DG34" s="65">
        <v>199</v>
      </c>
      <c r="DH34" s="65">
        <v>328</v>
      </c>
      <c r="DI34" s="67">
        <v>527</v>
      </c>
      <c r="DJ34" s="79">
        <v>10</v>
      </c>
      <c r="DK34" s="79">
        <v>14</v>
      </c>
      <c r="DL34" s="67">
        <v>24</v>
      </c>
      <c r="DM34" s="65">
        <v>209</v>
      </c>
      <c r="DN34" s="65">
        <v>342</v>
      </c>
      <c r="DO34" s="65">
        <v>551</v>
      </c>
      <c r="DP34" s="68">
        <v>9.88647114474929</v>
      </c>
      <c r="DQ34" s="68">
        <v>16.94747274529237</v>
      </c>
      <c r="DR34" s="68">
        <v>13.334946757018393</v>
      </c>
      <c r="DS34" s="69">
        <v>7796</v>
      </c>
      <c r="DT34" s="69">
        <v>8056</v>
      </c>
      <c r="DU34" s="69">
        <v>15852</v>
      </c>
      <c r="DV34" s="69">
        <v>4384</v>
      </c>
      <c r="DW34" s="69">
        <v>4538</v>
      </c>
      <c r="DX34" s="69">
        <v>8922</v>
      </c>
      <c r="DY34" s="69">
        <v>56</v>
      </c>
      <c r="DZ34" s="69">
        <v>65</v>
      </c>
      <c r="EA34" s="69">
        <v>121</v>
      </c>
      <c r="EB34" s="65">
        <v>4440</v>
      </c>
      <c r="EC34" s="65">
        <v>4603</v>
      </c>
      <c r="ED34" s="69">
        <v>9043</v>
      </c>
      <c r="EE34" s="68">
        <v>56.952283222165214</v>
      </c>
      <c r="EF34" s="68">
        <v>57.13753723932473</v>
      </c>
      <c r="EG34" s="68">
        <v>57.04642947262175</v>
      </c>
      <c r="EH34" s="69">
        <v>4848</v>
      </c>
      <c r="EI34" s="69">
        <v>4742</v>
      </c>
      <c r="EJ34" s="69">
        <v>9590</v>
      </c>
      <c r="EK34" s="69">
        <v>374</v>
      </c>
      <c r="EL34" s="69">
        <v>0</v>
      </c>
      <c r="EM34" s="67">
        <v>374</v>
      </c>
      <c r="EN34" s="69">
        <v>1550</v>
      </c>
      <c r="EO34" s="69">
        <v>20</v>
      </c>
      <c r="EP34" s="67">
        <v>1570</v>
      </c>
      <c r="EQ34" s="71">
        <v>7.714521452145215</v>
      </c>
      <c r="ER34" s="71">
        <v>0</v>
      </c>
      <c r="ES34" s="71">
        <v>3.8998957247132426</v>
      </c>
      <c r="ET34" s="71">
        <v>31.971947194719473</v>
      </c>
      <c r="EU34" s="71">
        <v>0.42176296921130324</v>
      </c>
      <c r="EV34" s="71">
        <v>16.371220020855056</v>
      </c>
      <c r="EW34" s="72">
        <v>20</v>
      </c>
      <c r="EX34" s="72">
        <v>9</v>
      </c>
      <c r="EY34" s="72">
        <v>29</v>
      </c>
      <c r="EZ34" s="69">
        <v>4</v>
      </c>
      <c r="FA34" s="69">
        <v>0</v>
      </c>
      <c r="FB34" s="67">
        <v>4</v>
      </c>
      <c r="FC34" s="69">
        <v>5</v>
      </c>
      <c r="FD34" s="69">
        <v>0</v>
      </c>
      <c r="FE34" s="67">
        <v>5</v>
      </c>
      <c r="FF34" s="71">
        <v>20</v>
      </c>
      <c r="FG34" s="80">
        <v>0</v>
      </c>
      <c r="FH34" s="71">
        <v>13.793103448275863</v>
      </c>
      <c r="FI34" s="71">
        <v>25</v>
      </c>
      <c r="FJ34" s="71">
        <v>0</v>
      </c>
      <c r="FK34" s="71">
        <v>17.24137931034483</v>
      </c>
      <c r="FL34" s="72">
        <v>4440</v>
      </c>
      <c r="FM34" s="72">
        <v>4603</v>
      </c>
      <c r="FN34" s="72">
        <v>9043</v>
      </c>
      <c r="FO34" s="69">
        <v>355</v>
      </c>
      <c r="FP34" s="69">
        <v>0</v>
      </c>
      <c r="FQ34" s="67">
        <v>355</v>
      </c>
      <c r="FR34" s="69">
        <v>1514</v>
      </c>
      <c r="FS34" s="69">
        <v>19</v>
      </c>
      <c r="FT34" s="67">
        <v>1533</v>
      </c>
      <c r="FU34" s="71">
        <v>7.995495495495495</v>
      </c>
      <c r="FV34" s="71">
        <v>0</v>
      </c>
      <c r="FW34" s="71">
        <v>3.9256883777507463</v>
      </c>
      <c r="FX34" s="71">
        <v>34.0990990990991</v>
      </c>
      <c r="FY34" s="71">
        <v>0.4127742776450141</v>
      </c>
      <c r="FZ34" s="71">
        <v>16.95233882561097</v>
      </c>
    </row>
    <row r="35" spans="1:182" ht="14.25">
      <c r="A35" s="3">
        <v>26</v>
      </c>
      <c r="B35" s="146" t="s">
        <v>73</v>
      </c>
      <c r="C35" s="65">
        <v>8572</v>
      </c>
      <c r="D35" s="65">
        <v>8391</v>
      </c>
      <c r="E35" s="66">
        <v>16963</v>
      </c>
      <c r="F35" s="65">
        <v>6251</v>
      </c>
      <c r="G35" s="65">
        <v>6030</v>
      </c>
      <c r="H35" s="67">
        <v>12281</v>
      </c>
      <c r="I35" s="78">
        <v>0</v>
      </c>
      <c r="J35" s="78">
        <v>0</v>
      </c>
      <c r="K35" s="73">
        <v>0</v>
      </c>
      <c r="L35" s="65">
        <v>6251</v>
      </c>
      <c r="M35" s="65">
        <v>6030</v>
      </c>
      <c r="N35" s="65">
        <v>12281</v>
      </c>
      <c r="O35" s="68">
        <v>72.92347176854877</v>
      </c>
      <c r="P35" s="68">
        <v>71.86271004647837</v>
      </c>
      <c r="Q35" s="68">
        <v>72.39875022106939</v>
      </c>
      <c r="R35" s="65">
        <v>2117</v>
      </c>
      <c r="S35" s="65">
        <v>2230</v>
      </c>
      <c r="T35" s="67">
        <v>4347</v>
      </c>
      <c r="U35" s="65">
        <v>608</v>
      </c>
      <c r="V35" s="65">
        <v>646</v>
      </c>
      <c r="W35" s="67">
        <v>1254</v>
      </c>
      <c r="X35" s="78">
        <v>0</v>
      </c>
      <c r="Y35" s="78">
        <v>0</v>
      </c>
      <c r="Z35" s="73">
        <v>0</v>
      </c>
      <c r="AA35" s="65">
        <v>608</v>
      </c>
      <c r="AB35" s="65">
        <v>646</v>
      </c>
      <c r="AC35" s="65">
        <v>1254</v>
      </c>
      <c r="AD35" s="68">
        <v>28.719886632026455</v>
      </c>
      <c r="AE35" s="68">
        <v>28.968609865470853</v>
      </c>
      <c r="AF35" s="68">
        <v>28.847481021394067</v>
      </c>
      <c r="AG35" s="69">
        <v>10689</v>
      </c>
      <c r="AH35" s="69">
        <v>10621</v>
      </c>
      <c r="AI35" s="69">
        <v>21310</v>
      </c>
      <c r="AJ35" s="69">
        <v>6859</v>
      </c>
      <c r="AK35" s="69">
        <v>6676</v>
      </c>
      <c r="AL35" s="69">
        <v>13535</v>
      </c>
      <c r="AM35" s="73">
        <v>0</v>
      </c>
      <c r="AN35" s="73">
        <v>0</v>
      </c>
      <c r="AO35" s="73">
        <v>0</v>
      </c>
      <c r="AP35" s="65">
        <v>6859</v>
      </c>
      <c r="AQ35" s="65">
        <v>6676</v>
      </c>
      <c r="AR35" s="69">
        <v>13535</v>
      </c>
      <c r="AS35" s="68">
        <v>64.1687716343905</v>
      </c>
      <c r="AT35" s="68">
        <v>62.85660483946898</v>
      </c>
      <c r="AU35" s="68">
        <v>63.51478179258564</v>
      </c>
      <c r="AV35" s="75"/>
      <c r="AW35" s="75"/>
      <c r="AX35" s="73">
        <v>0</v>
      </c>
      <c r="AY35" s="75"/>
      <c r="AZ35" s="75"/>
      <c r="BA35" s="73">
        <v>0</v>
      </c>
      <c r="BB35" s="78"/>
      <c r="BC35" s="78"/>
      <c r="BD35" s="73">
        <v>0</v>
      </c>
      <c r="BE35" s="75">
        <v>0</v>
      </c>
      <c r="BF35" s="75">
        <v>0</v>
      </c>
      <c r="BG35" s="75">
        <v>0</v>
      </c>
      <c r="BH35" s="74" t="s">
        <v>83</v>
      </c>
      <c r="BI35" s="74" t="s">
        <v>83</v>
      </c>
      <c r="BJ35" s="74" t="s">
        <v>83</v>
      </c>
      <c r="BK35" s="75"/>
      <c r="BL35" s="75"/>
      <c r="BM35" s="73">
        <v>0</v>
      </c>
      <c r="BN35" s="75"/>
      <c r="BO35" s="75"/>
      <c r="BP35" s="73">
        <v>0</v>
      </c>
      <c r="BQ35" s="78"/>
      <c r="BR35" s="78"/>
      <c r="BS35" s="73">
        <v>0</v>
      </c>
      <c r="BT35" s="75">
        <v>0</v>
      </c>
      <c r="BU35" s="75">
        <v>0</v>
      </c>
      <c r="BV35" s="75">
        <v>0</v>
      </c>
      <c r="BW35" s="74" t="s">
        <v>83</v>
      </c>
      <c r="BX35" s="74" t="s">
        <v>83</v>
      </c>
      <c r="BY35" s="74" t="s">
        <v>83</v>
      </c>
      <c r="BZ35" s="73"/>
      <c r="CA35" s="73"/>
      <c r="CB35" s="73"/>
      <c r="CC35" s="73"/>
      <c r="CD35" s="73"/>
      <c r="CE35" s="73"/>
      <c r="CF35" s="73"/>
      <c r="CG35" s="73"/>
      <c r="CH35" s="73">
        <v>0</v>
      </c>
      <c r="CI35" s="75"/>
      <c r="CJ35" s="75"/>
      <c r="CK35" s="73"/>
      <c r="CL35" s="74" t="s">
        <v>83</v>
      </c>
      <c r="CM35" s="74" t="s">
        <v>83</v>
      </c>
      <c r="CN35" s="74" t="s">
        <v>83</v>
      </c>
      <c r="CO35" s="65">
        <v>7653</v>
      </c>
      <c r="CP35" s="65">
        <v>7667</v>
      </c>
      <c r="CQ35" s="67">
        <v>15320</v>
      </c>
      <c r="CR35" s="65">
        <v>5489</v>
      </c>
      <c r="CS35" s="65">
        <v>5454</v>
      </c>
      <c r="CT35" s="67">
        <v>10943</v>
      </c>
      <c r="CU35" s="78">
        <v>0</v>
      </c>
      <c r="CV35" s="78">
        <v>0</v>
      </c>
      <c r="CW35" s="73">
        <v>0</v>
      </c>
      <c r="CX35" s="96">
        <v>5489</v>
      </c>
      <c r="CY35" s="96">
        <v>5454</v>
      </c>
      <c r="CZ35" s="100">
        <v>10943</v>
      </c>
      <c r="DA35" s="68">
        <v>71.72350712139031</v>
      </c>
      <c r="DB35" s="68">
        <v>71.13603756358418</v>
      </c>
      <c r="DC35" s="68">
        <v>71.4295039164491</v>
      </c>
      <c r="DD35" s="65">
        <v>1998</v>
      </c>
      <c r="DE35" s="65">
        <v>2113</v>
      </c>
      <c r="DF35" s="67">
        <v>4111</v>
      </c>
      <c r="DG35" s="65">
        <v>578</v>
      </c>
      <c r="DH35" s="65">
        <v>608</v>
      </c>
      <c r="DI35" s="67">
        <v>1186</v>
      </c>
      <c r="DJ35" s="78">
        <v>0</v>
      </c>
      <c r="DK35" s="78">
        <v>0</v>
      </c>
      <c r="DL35" s="73">
        <v>0</v>
      </c>
      <c r="DM35" s="65">
        <v>578</v>
      </c>
      <c r="DN35" s="65">
        <v>608</v>
      </c>
      <c r="DO35" s="65">
        <v>1186</v>
      </c>
      <c r="DP35" s="68">
        <v>28.928928928928926</v>
      </c>
      <c r="DQ35" s="68">
        <v>28.774254614292477</v>
      </c>
      <c r="DR35" s="68">
        <v>28.849428362928727</v>
      </c>
      <c r="DS35" s="69">
        <v>9651</v>
      </c>
      <c r="DT35" s="69">
        <v>9780</v>
      </c>
      <c r="DU35" s="69">
        <v>19431</v>
      </c>
      <c r="DV35" s="69">
        <v>6067</v>
      </c>
      <c r="DW35" s="69">
        <v>6062</v>
      </c>
      <c r="DX35" s="69">
        <v>12129</v>
      </c>
      <c r="DY35" s="73">
        <v>0</v>
      </c>
      <c r="DZ35" s="73">
        <v>0</v>
      </c>
      <c r="EA35" s="73">
        <v>0</v>
      </c>
      <c r="EB35" s="65">
        <v>6067</v>
      </c>
      <c r="EC35" s="65">
        <v>6062</v>
      </c>
      <c r="ED35" s="69">
        <v>12129</v>
      </c>
      <c r="EE35" s="68">
        <v>62.863951922080616</v>
      </c>
      <c r="EF35" s="68">
        <v>61.98364008179959</v>
      </c>
      <c r="EG35" s="68">
        <v>62.42087386135557</v>
      </c>
      <c r="EH35" s="72">
        <v>6859</v>
      </c>
      <c r="EI35" s="72">
        <v>6676</v>
      </c>
      <c r="EJ35" s="72">
        <v>13535</v>
      </c>
      <c r="EK35" s="88">
        <v>451</v>
      </c>
      <c r="EL35" s="88">
        <v>540</v>
      </c>
      <c r="EM35" s="67">
        <v>991</v>
      </c>
      <c r="EN35" s="72">
        <v>1598</v>
      </c>
      <c r="EO35" s="72">
        <v>1634</v>
      </c>
      <c r="EP35" s="67">
        <v>3232</v>
      </c>
      <c r="EQ35" s="80">
        <v>6.575302522233561</v>
      </c>
      <c r="ER35" s="80">
        <v>8.088675853804673</v>
      </c>
      <c r="ES35" s="80">
        <v>7.321758404137422</v>
      </c>
      <c r="ET35" s="80">
        <v>23.297856830441756</v>
      </c>
      <c r="EU35" s="80">
        <v>24.475733972438583</v>
      </c>
      <c r="EV35" s="80">
        <v>23.87883265607684</v>
      </c>
      <c r="EW35" s="73">
        <v>0</v>
      </c>
      <c r="EX35" s="73">
        <v>0</v>
      </c>
      <c r="EY35" s="73">
        <v>0</v>
      </c>
      <c r="EZ35" s="73"/>
      <c r="FA35" s="73"/>
      <c r="FB35" s="73">
        <v>0</v>
      </c>
      <c r="FC35" s="73"/>
      <c r="FD35" s="73"/>
      <c r="FE35" s="73">
        <v>0</v>
      </c>
      <c r="FF35" s="74"/>
      <c r="FG35" s="74"/>
      <c r="FH35" s="74"/>
      <c r="FI35" s="74"/>
      <c r="FJ35" s="74"/>
      <c r="FK35" s="74"/>
      <c r="FL35" s="72">
        <v>6067</v>
      </c>
      <c r="FM35" s="72">
        <v>6062</v>
      </c>
      <c r="FN35" s="72">
        <v>12129</v>
      </c>
      <c r="FO35" s="88">
        <v>313</v>
      </c>
      <c r="FP35" s="88">
        <v>426</v>
      </c>
      <c r="FQ35" s="67">
        <v>739</v>
      </c>
      <c r="FR35" s="72">
        <v>1361</v>
      </c>
      <c r="FS35" s="72">
        <v>1480</v>
      </c>
      <c r="FT35" s="67">
        <v>2841</v>
      </c>
      <c r="FU35" s="80">
        <v>5.159057194659634</v>
      </c>
      <c r="FV35" s="80">
        <v>7.027383701748598</v>
      </c>
      <c r="FW35" s="80">
        <v>6.092835353285514</v>
      </c>
      <c r="FX35" s="80">
        <v>22.432833360804352</v>
      </c>
      <c r="FY35" s="80">
        <v>24.41438469152095</v>
      </c>
      <c r="FZ35" s="80">
        <v>23.4232005936186</v>
      </c>
    </row>
    <row r="36" spans="1:182" ht="29.25" customHeight="1">
      <c r="A36" s="3">
        <v>27</v>
      </c>
      <c r="B36" s="146" t="s">
        <v>74</v>
      </c>
      <c r="C36" s="96">
        <v>250662</v>
      </c>
      <c r="D36" s="96">
        <v>262811</v>
      </c>
      <c r="E36" s="66">
        <v>513473</v>
      </c>
      <c r="F36" s="96">
        <v>192935</v>
      </c>
      <c r="G36" s="96">
        <v>192916</v>
      </c>
      <c r="H36" s="67">
        <v>385851</v>
      </c>
      <c r="I36" s="99">
        <v>7996</v>
      </c>
      <c r="J36" s="99">
        <v>8503</v>
      </c>
      <c r="K36" s="67">
        <v>16499</v>
      </c>
      <c r="L36" s="96">
        <v>200931</v>
      </c>
      <c r="M36" s="96">
        <v>201419</v>
      </c>
      <c r="N36" s="96">
        <v>402350</v>
      </c>
      <c r="O36" s="68">
        <v>80.16013595997798</v>
      </c>
      <c r="P36" s="68">
        <v>76.64024717382453</v>
      </c>
      <c r="Q36" s="68">
        <v>78.35855049827353</v>
      </c>
      <c r="R36" s="96">
        <v>35778</v>
      </c>
      <c r="S36" s="96">
        <v>19159</v>
      </c>
      <c r="T36" s="67">
        <v>54937</v>
      </c>
      <c r="U36" s="96">
        <v>16213</v>
      </c>
      <c r="V36" s="96">
        <v>8849</v>
      </c>
      <c r="W36" s="67">
        <v>25062</v>
      </c>
      <c r="X36" s="99">
        <v>1524</v>
      </c>
      <c r="Y36" s="99">
        <v>3734</v>
      </c>
      <c r="Z36" s="67">
        <v>5258</v>
      </c>
      <c r="AA36" s="65">
        <v>17737</v>
      </c>
      <c r="AB36" s="65">
        <v>12583</v>
      </c>
      <c r="AC36" s="65">
        <v>30320</v>
      </c>
      <c r="AD36" s="68">
        <v>49.575157918273796</v>
      </c>
      <c r="AE36" s="68">
        <v>65.67670546479462</v>
      </c>
      <c r="AF36" s="68">
        <v>55.19049092596975</v>
      </c>
      <c r="AG36" s="97">
        <v>286440</v>
      </c>
      <c r="AH36" s="97">
        <v>281970</v>
      </c>
      <c r="AI36" s="97">
        <v>568410</v>
      </c>
      <c r="AJ36" s="97">
        <v>209148</v>
      </c>
      <c r="AK36" s="97">
        <v>201765</v>
      </c>
      <c r="AL36" s="97">
        <v>410913</v>
      </c>
      <c r="AM36" s="97">
        <v>9520</v>
      </c>
      <c r="AN36" s="97">
        <v>12237</v>
      </c>
      <c r="AO36" s="97">
        <v>21757</v>
      </c>
      <c r="AP36" s="96">
        <v>218668</v>
      </c>
      <c r="AQ36" s="96">
        <v>214002</v>
      </c>
      <c r="AR36" s="97">
        <v>432670</v>
      </c>
      <c r="AS36" s="68">
        <v>76.3398966624773</v>
      </c>
      <c r="AT36" s="68">
        <v>75.89530801149058</v>
      </c>
      <c r="AU36" s="68">
        <v>76.1193504688517</v>
      </c>
      <c r="AV36" s="96">
        <v>44215</v>
      </c>
      <c r="AW36" s="96">
        <v>47138</v>
      </c>
      <c r="AX36" s="67">
        <v>91353</v>
      </c>
      <c r="AY36" s="96">
        <v>31050</v>
      </c>
      <c r="AZ36" s="96">
        <v>29960</v>
      </c>
      <c r="BA36" s="67">
        <v>61010</v>
      </c>
      <c r="BB36" s="99">
        <v>1893</v>
      </c>
      <c r="BC36" s="99">
        <v>1864</v>
      </c>
      <c r="BD36" s="67">
        <v>3757</v>
      </c>
      <c r="BE36" s="65">
        <v>32943</v>
      </c>
      <c r="BF36" s="65">
        <v>31824</v>
      </c>
      <c r="BG36" s="65">
        <v>64767</v>
      </c>
      <c r="BH36" s="68">
        <v>74.50638923442271</v>
      </c>
      <c r="BI36" s="68">
        <v>67.51241036955322</v>
      </c>
      <c r="BJ36" s="68">
        <v>70.89750747101901</v>
      </c>
      <c r="BK36" s="96">
        <v>990</v>
      </c>
      <c r="BL36" s="96">
        <v>781</v>
      </c>
      <c r="BM36" s="67">
        <v>1771</v>
      </c>
      <c r="BN36" s="96">
        <v>400</v>
      </c>
      <c r="BO36" s="96">
        <v>342</v>
      </c>
      <c r="BP36" s="67">
        <v>742</v>
      </c>
      <c r="BQ36" s="99">
        <v>150</v>
      </c>
      <c r="BR36" s="99">
        <v>207</v>
      </c>
      <c r="BS36" s="67">
        <v>357</v>
      </c>
      <c r="BT36" s="65">
        <v>550</v>
      </c>
      <c r="BU36" s="65">
        <v>549</v>
      </c>
      <c r="BV36" s="65">
        <v>1099</v>
      </c>
      <c r="BW36" s="68">
        <v>55.55555555555556</v>
      </c>
      <c r="BX36" s="68">
        <v>70.29449423815622</v>
      </c>
      <c r="BY36" s="68">
        <v>62.055335968379445</v>
      </c>
      <c r="BZ36" s="97">
        <v>45205</v>
      </c>
      <c r="CA36" s="97">
        <v>47919</v>
      </c>
      <c r="CB36" s="97">
        <v>93124</v>
      </c>
      <c r="CC36" s="97">
        <v>31450</v>
      </c>
      <c r="CD36" s="97">
        <v>30302</v>
      </c>
      <c r="CE36" s="97">
        <v>61752</v>
      </c>
      <c r="CF36" s="97">
        <v>2043</v>
      </c>
      <c r="CG36" s="97">
        <v>2071</v>
      </c>
      <c r="CH36" s="97">
        <v>4114</v>
      </c>
      <c r="CI36" s="96">
        <v>33493</v>
      </c>
      <c r="CJ36" s="96">
        <v>32373</v>
      </c>
      <c r="CK36" s="97">
        <v>65866</v>
      </c>
      <c r="CL36" s="68">
        <v>74.09136157504702</v>
      </c>
      <c r="CM36" s="68">
        <v>67.55775370938458</v>
      </c>
      <c r="CN36" s="68">
        <v>70.72935011382673</v>
      </c>
      <c r="CO36" s="96">
        <v>44824</v>
      </c>
      <c r="CP36" s="96">
        <v>45381</v>
      </c>
      <c r="CQ36" s="67">
        <v>90205</v>
      </c>
      <c r="CR36" s="96">
        <v>31488</v>
      </c>
      <c r="CS36" s="96">
        <v>30488</v>
      </c>
      <c r="CT36" s="67">
        <v>61976</v>
      </c>
      <c r="CU36" s="99">
        <v>2653</v>
      </c>
      <c r="CV36" s="99">
        <v>2500</v>
      </c>
      <c r="CW36" s="67">
        <v>5153</v>
      </c>
      <c r="CX36" s="96">
        <v>34141</v>
      </c>
      <c r="CY36" s="96">
        <v>32988</v>
      </c>
      <c r="CZ36" s="100">
        <v>67129</v>
      </c>
      <c r="DA36" s="68">
        <v>76.16678565054436</v>
      </c>
      <c r="DB36" s="68">
        <v>72.69121438487473</v>
      </c>
      <c r="DC36" s="68">
        <v>74.41826949725625</v>
      </c>
      <c r="DD36" s="96">
        <v>429</v>
      </c>
      <c r="DE36" s="96">
        <v>373</v>
      </c>
      <c r="DF36" s="67">
        <v>802</v>
      </c>
      <c r="DG36" s="96">
        <v>146</v>
      </c>
      <c r="DH36" s="96">
        <v>131</v>
      </c>
      <c r="DI36" s="67">
        <v>277</v>
      </c>
      <c r="DJ36" s="99">
        <v>103</v>
      </c>
      <c r="DK36" s="99">
        <v>148</v>
      </c>
      <c r="DL36" s="67">
        <v>251</v>
      </c>
      <c r="DM36" s="65">
        <v>249</v>
      </c>
      <c r="DN36" s="65">
        <v>279</v>
      </c>
      <c r="DO36" s="65">
        <v>528</v>
      </c>
      <c r="DP36" s="68">
        <v>58.04195804195804</v>
      </c>
      <c r="DQ36" s="68">
        <v>74.79892761394102</v>
      </c>
      <c r="DR36" s="68">
        <v>65.83541147132169</v>
      </c>
      <c r="DS36" s="97">
        <v>45253</v>
      </c>
      <c r="DT36" s="97">
        <v>45754</v>
      </c>
      <c r="DU36" s="97">
        <v>91007</v>
      </c>
      <c r="DV36" s="97">
        <v>31634</v>
      </c>
      <c r="DW36" s="97">
        <v>30619</v>
      </c>
      <c r="DX36" s="97">
        <v>62253</v>
      </c>
      <c r="DY36" s="97">
        <v>2756</v>
      </c>
      <c r="DZ36" s="97">
        <v>2648</v>
      </c>
      <c r="EA36" s="97">
        <v>5404</v>
      </c>
      <c r="EB36" s="96">
        <v>34390</v>
      </c>
      <c r="EC36" s="96">
        <v>33267</v>
      </c>
      <c r="ED36" s="97">
        <v>67657</v>
      </c>
      <c r="EE36" s="68">
        <v>75.99496166000044</v>
      </c>
      <c r="EF36" s="68">
        <v>72.70839708003672</v>
      </c>
      <c r="EG36" s="68">
        <v>74.34263298427594</v>
      </c>
      <c r="EH36" s="101">
        <v>218668</v>
      </c>
      <c r="EI36" s="101">
        <v>214002</v>
      </c>
      <c r="EJ36" s="101">
        <v>432670</v>
      </c>
      <c r="EK36" s="110">
        <v>54358</v>
      </c>
      <c r="EL36" s="110">
        <v>50790</v>
      </c>
      <c r="EM36" s="67">
        <v>105148</v>
      </c>
      <c r="EN36" s="101">
        <v>62897</v>
      </c>
      <c r="EO36" s="101">
        <v>64311</v>
      </c>
      <c r="EP36" s="67">
        <v>127208</v>
      </c>
      <c r="EQ36" s="103">
        <v>24.858689886037283</v>
      </c>
      <c r="ER36" s="103">
        <v>23.733423052121008</v>
      </c>
      <c r="ES36" s="103">
        <v>24.302124020616176</v>
      </c>
      <c r="ET36" s="103">
        <v>28.76369656282584</v>
      </c>
      <c r="EU36" s="103">
        <v>30.051588302913057</v>
      </c>
      <c r="EV36" s="103">
        <v>29.4006979915409</v>
      </c>
      <c r="EW36" s="72">
        <v>33493</v>
      </c>
      <c r="EX36" s="72">
        <v>32373</v>
      </c>
      <c r="EY36" s="72">
        <v>65866</v>
      </c>
      <c r="EZ36" s="110">
        <v>6068</v>
      </c>
      <c r="FA36" s="110">
        <v>5122</v>
      </c>
      <c r="FB36" s="67">
        <v>11190</v>
      </c>
      <c r="FC36" s="101">
        <v>10421</v>
      </c>
      <c r="FD36" s="101">
        <v>9921</v>
      </c>
      <c r="FE36" s="67">
        <v>20342</v>
      </c>
      <c r="FF36" s="103">
        <v>18.117218523273518</v>
      </c>
      <c r="FG36" s="103">
        <v>15.821826831001141</v>
      </c>
      <c r="FH36" s="103">
        <v>16.989038350590594</v>
      </c>
      <c r="FI36" s="103">
        <v>31.11396411190398</v>
      </c>
      <c r="FJ36" s="103">
        <v>30.64590862756</v>
      </c>
      <c r="FK36" s="103">
        <v>30.883915829107583</v>
      </c>
      <c r="FL36" s="72">
        <v>34390</v>
      </c>
      <c r="FM36" s="72">
        <v>33267</v>
      </c>
      <c r="FN36" s="72">
        <v>67657</v>
      </c>
      <c r="FO36" s="110">
        <v>5080</v>
      </c>
      <c r="FP36" s="110">
        <v>4853</v>
      </c>
      <c r="FQ36" s="67">
        <v>9933</v>
      </c>
      <c r="FR36" s="101">
        <v>10695</v>
      </c>
      <c r="FS36" s="101">
        <v>10735</v>
      </c>
      <c r="FT36" s="67">
        <v>21430</v>
      </c>
      <c r="FU36" s="103">
        <v>14.771735969758652</v>
      </c>
      <c r="FV36" s="103">
        <v>14.588030180058315</v>
      </c>
      <c r="FW36" s="103">
        <v>14.681407688783125</v>
      </c>
      <c r="FX36" s="103">
        <v>31.099156731608026</v>
      </c>
      <c r="FY36" s="103">
        <v>32.26921573932125</v>
      </c>
      <c r="FZ36" s="103">
        <v>31.674475664011112</v>
      </c>
    </row>
    <row r="37" spans="1:182" ht="25.5" customHeight="1">
      <c r="A37" s="3">
        <v>28</v>
      </c>
      <c r="B37" s="146" t="s">
        <v>75</v>
      </c>
      <c r="C37" s="65">
        <v>244960</v>
      </c>
      <c r="D37" s="65">
        <v>183236</v>
      </c>
      <c r="E37" s="66">
        <v>428196</v>
      </c>
      <c r="F37" s="65">
        <v>152583</v>
      </c>
      <c r="G37" s="65">
        <v>138450</v>
      </c>
      <c r="H37" s="67">
        <v>291033</v>
      </c>
      <c r="I37" s="115">
        <v>0</v>
      </c>
      <c r="J37" s="115">
        <v>0</v>
      </c>
      <c r="K37" s="73">
        <v>0</v>
      </c>
      <c r="L37" s="65">
        <v>152583</v>
      </c>
      <c r="M37" s="65">
        <v>138450</v>
      </c>
      <c r="N37" s="65">
        <v>291033</v>
      </c>
      <c r="O37" s="68">
        <v>62.28894513389941</v>
      </c>
      <c r="P37" s="68">
        <v>75.55829640463665</v>
      </c>
      <c r="Q37" s="68">
        <v>67.96723930162823</v>
      </c>
      <c r="R37" s="75">
        <v>0</v>
      </c>
      <c r="S37" s="75">
        <v>0</v>
      </c>
      <c r="T37" s="73">
        <v>0</v>
      </c>
      <c r="U37" s="75">
        <v>0</v>
      </c>
      <c r="V37" s="75">
        <v>0</v>
      </c>
      <c r="W37" s="73">
        <v>0</v>
      </c>
      <c r="X37" s="75">
        <v>0</v>
      </c>
      <c r="Y37" s="75">
        <v>0</v>
      </c>
      <c r="Z37" s="73">
        <v>0</v>
      </c>
      <c r="AA37" s="75">
        <v>0</v>
      </c>
      <c r="AB37" s="75">
        <v>0</v>
      </c>
      <c r="AC37" s="75">
        <v>0</v>
      </c>
      <c r="AD37" s="74" t="s">
        <v>83</v>
      </c>
      <c r="AE37" s="74" t="s">
        <v>83</v>
      </c>
      <c r="AF37" s="74" t="s">
        <v>83</v>
      </c>
      <c r="AG37" s="69">
        <v>244960</v>
      </c>
      <c r="AH37" s="69">
        <v>183236</v>
      </c>
      <c r="AI37" s="69">
        <v>428196</v>
      </c>
      <c r="AJ37" s="69">
        <v>152583</v>
      </c>
      <c r="AK37" s="69">
        <v>138450</v>
      </c>
      <c r="AL37" s="69">
        <v>291033</v>
      </c>
      <c r="AM37" s="73">
        <v>0</v>
      </c>
      <c r="AN37" s="73">
        <v>0</v>
      </c>
      <c r="AO37" s="73">
        <v>0</v>
      </c>
      <c r="AP37" s="65">
        <v>152583</v>
      </c>
      <c r="AQ37" s="65">
        <v>138450</v>
      </c>
      <c r="AR37" s="69">
        <v>291033</v>
      </c>
      <c r="AS37" s="68">
        <v>62.28894513389941</v>
      </c>
      <c r="AT37" s="68">
        <v>75.55829640463665</v>
      </c>
      <c r="AU37" s="68">
        <v>67.96723930162823</v>
      </c>
      <c r="AV37" s="65">
        <v>74812</v>
      </c>
      <c r="AW37" s="65">
        <v>66751</v>
      </c>
      <c r="AX37" s="67">
        <v>141563</v>
      </c>
      <c r="AY37" s="65">
        <v>42242</v>
      </c>
      <c r="AZ37" s="65">
        <v>45064</v>
      </c>
      <c r="BA37" s="67">
        <v>87306</v>
      </c>
      <c r="BB37" s="78">
        <v>0</v>
      </c>
      <c r="BC37" s="78">
        <v>0</v>
      </c>
      <c r="BD37" s="73">
        <v>0</v>
      </c>
      <c r="BE37" s="65">
        <v>42242</v>
      </c>
      <c r="BF37" s="65">
        <v>45064</v>
      </c>
      <c r="BG37" s="65">
        <v>87306</v>
      </c>
      <c r="BH37" s="68">
        <v>56.464203603699936</v>
      </c>
      <c r="BI37" s="68">
        <v>67.51059909214842</v>
      </c>
      <c r="BJ37" s="68">
        <v>61.67289475357261</v>
      </c>
      <c r="BK37" s="75">
        <v>0</v>
      </c>
      <c r="BL37" s="75">
        <v>0</v>
      </c>
      <c r="BM37" s="73">
        <v>0</v>
      </c>
      <c r="BN37" s="75">
        <v>0</v>
      </c>
      <c r="BO37" s="75">
        <v>0</v>
      </c>
      <c r="BP37" s="73">
        <v>0</v>
      </c>
      <c r="BQ37" s="75">
        <v>0</v>
      </c>
      <c r="BR37" s="75">
        <v>0</v>
      </c>
      <c r="BS37" s="73">
        <v>0</v>
      </c>
      <c r="BT37" s="75">
        <v>0</v>
      </c>
      <c r="BU37" s="75">
        <v>0</v>
      </c>
      <c r="BV37" s="75">
        <v>0</v>
      </c>
      <c r="BW37" s="74" t="s">
        <v>83</v>
      </c>
      <c r="BX37" s="74" t="s">
        <v>83</v>
      </c>
      <c r="BY37" s="74" t="s">
        <v>83</v>
      </c>
      <c r="BZ37" s="69">
        <v>74812</v>
      </c>
      <c r="CA37" s="69">
        <v>66751</v>
      </c>
      <c r="CB37" s="69">
        <v>141563</v>
      </c>
      <c r="CC37" s="69">
        <v>42242</v>
      </c>
      <c r="CD37" s="69">
        <v>45064</v>
      </c>
      <c r="CE37" s="69">
        <v>87306</v>
      </c>
      <c r="CF37" s="73">
        <v>0</v>
      </c>
      <c r="CG37" s="73">
        <v>0</v>
      </c>
      <c r="CH37" s="73">
        <v>0</v>
      </c>
      <c r="CI37" s="65">
        <v>42242</v>
      </c>
      <c r="CJ37" s="65">
        <v>45064</v>
      </c>
      <c r="CK37" s="69">
        <v>87306</v>
      </c>
      <c r="CL37" s="68">
        <v>56.464203603699936</v>
      </c>
      <c r="CM37" s="68">
        <v>67.51059909214842</v>
      </c>
      <c r="CN37" s="68">
        <v>61.67289475357261</v>
      </c>
      <c r="CO37" s="75"/>
      <c r="CP37" s="75"/>
      <c r="CQ37" s="73">
        <v>0</v>
      </c>
      <c r="CR37" s="75"/>
      <c r="CS37" s="75"/>
      <c r="CT37" s="73">
        <v>0</v>
      </c>
      <c r="CU37" s="78"/>
      <c r="CV37" s="78"/>
      <c r="CW37" s="73">
        <v>0</v>
      </c>
      <c r="CX37" s="92">
        <v>0</v>
      </c>
      <c r="CY37" s="92">
        <v>0</v>
      </c>
      <c r="CZ37" s="93">
        <v>0</v>
      </c>
      <c r="DA37" s="74" t="s">
        <v>83</v>
      </c>
      <c r="DB37" s="74" t="s">
        <v>83</v>
      </c>
      <c r="DC37" s="74" t="s">
        <v>83</v>
      </c>
      <c r="DD37" s="75"/>
      <c r="DE37" s="75"/>
      <c r="DF37" s="73">
        <v>0</v>
      </c>
      <c r="DG37" s="75"/>
      <c r="DH37" s="75"/>
      <c r="DI37" s="73">
        <v>0</v>
      </c>
      <c r="DJ37" s="75"/>
      <c r="DK37" s="75"/>
      <c r="DL37" s="73">
        <v>0</v>
      </c>
      <c r="DM37" s="75">
        <v>0</v>
      </c>
      <c r="DN37" s="75">
        <v>0</v>
      </c>
      <c r="DO37" s="75">
        <v>0</v>
      </c>
      <c r="DP37" s="74" t="s">
        <v>83</v>
      </c>
      <c r="DQ37" s="74" t="s">
        <v>83</v>
      </c>
      <c r="DR37" s="74" t="s">
        <v>83</v>
      </c>
      <c r="DS37" s="73">
        <v>0</v>
      </c>
      <c r="DT37" s="73">
        <v>0</v>
      </c>
      <c r="DU37" s="73">
        <v>0</v>
      </c>
      <c r="DV37" s="73">
        <v>0</v>
      </c>
      <c r="DW37" s="73">
        <v>0</v>
      </c>
      <c r="DX37" s="73">
        <v>0</v>
      </c>
      <c r="DY37" s="73">
        <v>0</v>
      </c>
      <c r="DZ37" s="73">
        <v>0</v>
      </c>
      <c r="EA37" s="73">
        <v>0</v>
      </c>
      <c r="EB37" s="75">
        <v>0</v>
      </c>
      <c r="EC37" s="75">
        <v>0</v>
      </c>
      <c r="ED37" s="73">
        <v>0</v>
      </c>
      <c r="EE37" s="74" t="s">
        <v>83</v>
      </c>
      <c r="EF37" s="74" t="s">
        <v>83</v>
      </c>
      <c r="EG37" s="74" t="s">
        <v>83</v>
      </c>
      <c r="EH37" s="72">
        <v>152583</v>
      </c>
      <c r="EI37" s="72">
        <v>138450</v>
      </c>
      <c r="EJ37" s="72">
        <v>291033</v>
      </c>
      <c r="EK37" s="73"/>
      <c r="EL37" s="73"/>
      <c r="EM37" s="73">
        <v>0</v>
      </c>
      <c r="EN37" s="73"/>
      <c r="EO37" s="73"/>
      <c r="EP37" s="73">
        <v>0</v>
      </c>
      <c r="EQ37" s="74">
        <v>0</v>
      </c>
      <c r="ER37" s="74">
        <v>0</v>
      </c>
      <c r="ES37" s="74">
        <v>0</v>
      </c>
      <c r="ET37" s="74">
        <v>0</v>
      </c>
      <c r="EU37" s="74">
        <v>0</v>
      </c>
      <c r="EV37" s="74">
        <v>0</v>
      </c>
      <c r="EW37" s="72">
        <v>42242</v>
      </c>
      <c r="EX37" s="72">
        <v>45064</v>
      </c>
      <c r="EY37" s="72">
        <v>87306</v>
      </c>
      <c r="EZ37" s="73"/>
      <c r="FA37" s="73"/>
      <c r="FB37" s="73">
        <v>0</v>
      </c>
      <c r="FC37" s="73"/>
      <c r="FD37" s="73"/>
      <c r="FE37" s="73">
        <v>0</v>
      </c>
      <c r="FF37" s="74">
        <v>0</v>
      </c>
      <c r="FG37" s="74">
        <v>0</v>
      </c>
      <c r="FH37" s="74">
        <v>0</v>
      </c>
      <c r="FI37" s="74">
        <v>0</v>
      </c>
      <c r="FJ37" s="74">
        <v>0</v>
      </c>
      <c r="FK37" s="74">
        <v>0</v>
      </c>
      <c r="FL37" s="73">
        <v>0</v>
      </c>
      <c r="FM37" s="73">
        <v>0</v>
      </c>
      <c r="FN37" s="73">
        <v>0</v>
      </c>
      <c r="FO37" s="73"/>
      <c r="FP37" s="73"/>
      <c r="FQ37" s="73">
        <v>0</v>
      </c>
      <c r="FR37" s="73"/>
      <c r="FS37" s="73"/>
      <c r="FT37" s="73">
        <v>0</v>
      </c>
      <c r="FU37" s="102" t="e">
        <v>#DIV/0!</v>
      </c>
      <c r="FV37" s="102" t="e">
        <v>#DIV/0!</v>
      </c>
      <c r="FW37" s="102" t="e">
        <v>#DIV/0!</v>
      </c>
      <c r="FX37" s="102" t="e">
        <v>#DIV/0!</v>
      </c>
      <c r="FY37" s="102" t="e">
        <v>#DIV/0!</v>
      </c>
      <c r="FZ37" s="102" t="e">
        <v>#DIV/0!</v>
      </c>
    </row>
    <row r="38" spans="1:182" ht="29.25" customHeight="1">
      <c r="A38" s="3">
        <v>29</v>
      </c>
      <c r="B38" s="146" t="s">
        <v>76</v>
      </c>
      <c r="C38" s="65">
        <v>689044</v>
      </c>
      <c r="D38" s="65">
        <v>466576</v>
      </c>
      <c r="E38" s="66">
        <v>1155620</v>
      </c>
      <c r="F38" s="65">
        <v>458217</v>
      </c>
      <c r="G38" s="65">
        <v>308406</v>
      </c>
      <c r="H38" s="67">
        <v>766623</v>
      </c>
      <c r="I38" s="65">
        <v>17583</v>
      </c>
      <c r="J38" s="65">
        <v>15872</v>
      </c>
      <c r="K38" s="67">
        <v>33455</v>
      </c>
      <c r="L38" s="65">
        <v>475800</v>
      </c>
      <c r="M38" s="65">
        <v>324278</v>
      </c>
      <c r="N38" s="65">
        <v>800078</v>
      </c>
      <c r="O38" s="68">
        <v>69.05219405437099</v>
      </c>
      <c r="P38" s="68">
        <v>69.50164603408662</v>
      </c>
      <c r="Q38" s="68">
        <v>69.23365812291237</v>
      </c>
      <c r="R38" s="65">
        <v>8469</v>
      </c>
      <c r="S38" s="65">
        <v>6701</v>
      </c>
      <c r="T38" s="67">
        <v>15170</v>
      </c>
      <c r="U38" s="65">
        <v>535</v>
      </c>
      <c r="V38" s="65">
        <v>405</v>
      </c>
      <c r="W38" s="67">
        <v>940</v>
      </c>
      <c r="X38" s="65">
        <v>87</v>
      </c>
      <c r="Y38" s="65">
        <v>125</v>
      </c>
      <c r="Z38" s="67">
        <v>212</v>
      </c>
      <c r="AA38" s="65">
        <v>622</v>
      </c>
      <c r="AB38" s="65">
        <v>530</v>
      </c>
      <c r="AC38" s="65">
        <v>1152</v>
      </c>
      <c r="AD38" s="68">
        <v>7.344432636674932</v>
      </c>
      <c r="AE38" s="68">
        <v>7.909267273541262</v>
      </c>
      <c r="AF38" s="68">
        <v>7.593935398813448</v>
      </c>
      <c r="AG38" s="69">
        <v>697513</v>
      </c>
      <c r="AH38" s="69">
        <v>473277</v>
      </c>
      <c r="AI38" s="69">
        <v>1170790</v>
      </c>
      <c r="AJ38" s="69">
        <v>458752</v>
      </c>
      <c r="AK38" s="69">
        <v>308811</v>
      </c>
      <c r="AL38" s="69">
        <v>767563</v>
      </c>
      <c r="AM38" s="69">
        <v>17670</v>
      </c>
      <c r="AN38" s="69">
        <v>15997</v>
      </c>
      <c r="AO38" s="69">
        <v>33667</v>
      </c>
      <c r="AP38" s="65">
        <v>476422</v>
      </c>
      <c r="AQ38" s="65">
        <v>324808</v>
      </c>
      <c r="AR38" s="69">
        <v>801230</v>
      </c>
      <c r="AS38" s="68">
        <v>68.30295636066998</v>
      </c>
      <c r="AT38" s="68">
        <v>68.62957633690206</v>
      </c>
      <c r="AU38" s="68">
        <v>68.43498834120551</v>
      </c>
      <c r="AV38" s="65">
        <v>121973</v>
      </c>
      <c r="AW38" s="65">
        <v>79406</v>
      </c>
      <c r="AX38" s="67">
        <v>201379</v>
      </c>
      <c r="AY38" s="65">
        <v>75530</v>
      </c>
      <c r="AZ38" s="65">
        <v>47679</v>
      </c>
      <c r="BA38" s="67">
        <v>123209</v>
      </c>
      <c r="BB38" s="65">
        <v>3376</v>
      </c>
      <c r="BC38" s="65">
        <v>3006</v>
      </c>
      <c r="BD38" s="67">
        <v>6382</v>
      </c>
      <c r="BE38" s="65">
        <v>78906</v>
      </c>
      <c r="BF38" s="65">
        <v>50685</v>
      </c>
      <c r="BG38" s="65">
        <v>129591</v>
      </c>
      <c r="BH38" s="68">
        <v>64.6913661220106</v>
      </c>
      <c r="BI38" s="68">
        <v>63.83018915447195</v>
      </c>
      <c r="BJ38" s="68">
        <v>64.3517943777653</v>
      </c>
      <c r="BK38" s="65">
        <v>1810</v>
      </c>
      <c r="BL38" s="65">
        <v>1320</v>
      </c>
      <c r="BM38" s="67">
        <v>3130</v>
      </c>
      <c r="BN38" s="65">
        <v>64</v>
      </c>
      <c r="BO38" s="65">
        <v>36</v>
      </c>
      <c r="BP38" s="67">
        <v>100</v>
      </c>
      <c r="BQ38" s="65">
        <v>14</v>
      </c>
      <c r="BR38" s="65">
        <v>16</v>
      </c>
      <c r="BS38" s="67">
        <v>30</v>
      </c>
      <c r="BT38" s="65">
        <v>78</v>
      </c>
      <c r="BU38" s="65">
        <v>52</v>
      </c>
      <c r="BV38" s="65">
        <v>130</v>
      </c>
      <c r="BW38" s="68">
        <v>4.30939226519337</v>
      </c>
      <c r="BX38" s="68">
        <v>3.939393939393939</v>
      </c>
      <c r="BY38" s="68">
        <v>4.15335463258786</v>
      </c>
      <c r="BZ38" s="69">
        <v>123783</v>
      </c>
      <c r="CA38" s="69">
        <v>80726</v>
      </c>
      <c r="CB38" s="69">
        <v>204509</v>
      </c>
      <c r="CC38" s="69">
        <v>75594</v>
      </c>
      <c r="CD38" s="69">
        <v>47715</v>
      </c>
      <c r="CE38" s="69">
        <v>123309</v>
      </c>
      <c r="CF38" s="69">
        <v>3390</v>
      </c>
      <c r="CG38" s="69">
        <v>3022</v>
      </c>
      <c r="CH38" s="69">
        <v>6412</v>
      </c>
      <c r="CI38" s="65">
        <v>78984</v>
      </c>
      <c r="CJ38" s="65">
        <v>50737</v>
      </c>
      <c r="CK38" s="69">
        <v>129721</v>
      </c>
      <c r="CL38" s="68">
        <v>63.80843896173142</v>
      </c>
      <c r="CM38" s="68">
        <v>62.85087827961252</v>
      </c>
      <c r="CN38" s="68">
        <v>63.43046027314201</v>
      </c>
      <c r="CO38" s="65">
        <v>91071</v>
      </c>
      <c r="CP38" s="65">
        <v>67901</v>
      </c>
      <c r="CQ38" s="67">
        <v>158972</v>
      </c>
      <c r="CR38" s="65">
        <v>48920</v>
      </c>
      <c r="CS38" s="65">
        <v>33680</v>
      </c>
      <c r="CT38" s="67">
        <v>82600</v>
      </c>
      <c r="CU38" s="65">
        <v>2893</v>
      </c>
      <c r="CV38" s="65">
        <v>2590</v>
      </c>
      <c r="CW38" s="67">
        <v>5483</v>
      </c>
      <c r="CX38" s="96">
        <v>51813</v>
      </c>
      <c r="CY38" s="96">
        <v>36270</v>
      </c>
      <c r="CZ38" s="100">
        <v>88083</v>
      </c>
      <c r="DA38" s="68">
        <v>56.89297361399348</v>
      </c>
      <c r="DB38" s="68">
        <v>53.416002709827545</v>
      </c>
      <c r="DC38" s="68">
        <v>55.40787056840198</v>
      </c>
      <c r="DD38" s="65">
        <v>701</v>
      </c>
      <c r="DE38" s="65">
        <v>541</v>
      </c>
      <c r="DF38" s="67">
        <v>1242</v>
      </c>
      <c r="DG38" s="65">
        <v>5</v>
      </c>
      <c r="DH38" s="65">
        <v>1</v>
      </c>
      <c r="DI38" s="67">
        <v>6</v>
      </c>
      <c r="DJ38" s="65">
        <v>10</v>
      </c>
      <c r="DK38" s="65">
        <v>5</v>
      </c>
      <c r="DL38" s="67">
        <v>15</v>
      </c>
      <c r="DM38" s="65">
        <v>15</v>
      </c>
      <c r="DN38" s="65">
        <v>6</v>
      </c>
      <c r="DO38" s="65">
        <v>21</v>
      </c>
      <c r="DP38" s="68">
        <v>2.1398002853067046</v>
      </c>
      <c r="DQ38" s="68">
        <v>1.1090573012939002</v>
      </c>
      <c r="DR38" s="68">
        <v>1.6908212560386473</v>
      </c>
      <c r="DS38" s="69">
        <v>91772</v>
      </c>
      <c r="DT38" s="69">
        <v>68442</v>
      </c>
      <c r="DU38" s="69">
        <v>160214</v>
      </c>
      <c r="DV38" s="69">
        <v>48925</v>
      </c>
      <c r="DW38" s="69">
        <v>33681</v>
      </c>
      <c r="DX38" s="69">
        <v>82606</v>
      </c>
      <c r="DY38" s="69">
        <v>2903</v>
      </c>
      <c r="DZ38" s="69">
        <v>2595</v>
      </c>
      <c r="EA38" s="69">
        <v>5498</v>
      </c>
      <c r="EB38" s="65">
        <v>51828</v>
      </c>
      <c r="EC38" s="65">
        <v>36276</v>
      </c>
      <c r="ED38" s="69">
        <v>88104</v>
      </c>
      <c r="EE38" s="68">
        <v>56.47474175129668</v>
      </c>
      <c r="EF38" s="68">
        <v>53.00254229858859</v>
      </c>
      <c r="EG38" s="68">
        <v>54.991448937046705</v>
      </c>
      <c r="EH38" s="72">
        <v>476422</v>
      </c>
      <c r="EI38" s="72">
        <v>324808</v>
      </c>
      <c r="EJ38" s="72">
        <v>801230</v>
      </c>
      <c r="EK38" s="73">
        <v>0</v>
      </c>
      <c r="EL38" s="73">
        <v>0</v>
      </c>
      <c r="EM38" s="73">
        <v>0</v>
      </c>
      <c r="EN38" s="73">
        <v>0</v>
      </c>
      <c r="EO38" s="73">
        <v>0</v>
      </c>
      <c r="EP38" s="73">
        <v>0</v>
      </c>
      <c r="EQ38" s="74">
        <v>0</v>
      </c>
      <c r="ER38" s="74">
        <v>0</v>
      </c>
      <c r="ES38" s="74">
        <v>0</v>
      </c>
      <c r="ET38" s="74">
        <v>0</v>
      </c>
      <c r="EU38" s="74">
        <v>0</v>
      </c>
      <c r="EV38" s="74">
        <v>0</v>
      </c>
      <c r="EW38" s="72">
        <v>78984</v>
      </c>
      <c r="EX38" s="72">
        <v>50737</v>
      </c>
      <c r="EY38" s="72">
        <v>129721</v>
      </c>
      <c r="EZ38" s="73">
        <v>0</v>
      </c>
      <c r="FA38" s="73">
        <v>0</v>
      </c>
      <c r="FB38" s="73">
        <v>0</v>
      </c>
      <c r="FC38" s="73">
        <v>0</v>
      </c>
      <c r="FD38" s="73">
        <v>0</v>
      </c>
      <c r="FE38" s="73">
        <v>0</v>
      </c>
      <c r="FF38" s="74">
        <v>0</v>
      </c>
      <c r="FG38" s="74">
        <v>0</v>
      </c>
      <c r="FH38" s="74">
        <v>0</v>
      </c>
      <c r="FI38" s="74">
        <v>0</v>
      </c>
      <c r="FJ38" s="74">
        <v>0</v>
      </c>
      <c r="FK38" s="74">
        <v>0</v>
      </c>
      <c r="FL38" s="72">
        <v>51828</v>
      </c>
      <c r="FM38" s="72">
        <v>36276</v>
      </c>
      <c r="FN38" s="72">
        <v>88104</v>
      </c>
      <c r="FO38" s="73">
        <v>0</v>
      </c>
      <c r="FP38" s="73">
        <v>0</v>
      </c>
      <c r="FQ38" s="73">
        <v>0</v>
      </c>
      <c r="FR38" s="73">
        <v>0</v>
      </c>
      <c r="FS38" s="73">
        <v>0</v>
      </c>
      <c r="FT38" s="73">
        <v>0</v>
      </c>
      <c r="FU38" s="102">
        <v>0</v>
      </c>
      <c r="FV38" s="102">
        <v>0</v>
      </c>
      <c r="FW38" s="102">
        <v>0</v>
      </c>
      <c r="FX38" s="102">
        <v>0</v>
      </c>
      <c r="FY38" s="102">
        <v>0</v>
      </c>
      <c r="FZ38" s="102">
        <v>0</v>
      </c>
    </row>
    <row r="39" spans="1:182" ht="28.5">
      <c r="A39" s="3">
        <v>30</v>
      </c>
      <c r="B39" s="146" t="s">
        <v>77</v>
      </c>
      <c r="C39" s="65">
        <v>531903</v>
      </c>
      <c r="D39" s="65">
        <v>519321</v>
      </c>
      <c r="E39" s="66">
        <v>1051224</v>
      </c>
      <c r="F39" s="65">
        <v>457334</v>
      </c>
      <c r="G39" s="65">
        <v>478015</v>
      </c>
      <c r="H39" s="67">
        <v>935349</v>
      </c>
      <c r="I39" s="78"/>
      <c r="J39" s="78"/>
      <c r="K39" s="73">
        <v>0</v>
      </c>
      <c r="L39" s="65">
        <v>457334</v>
      </c>
      <c r="M39" s="65">
        <v>478015</v>
      </c>
      <c r="N39" s="65">
        <v>935349</v>
      </c>
      <c r="O39" s="68">
        <v>85.98071452877686</v>
      </c>
      <c r="P39" s="68">
        <v>92.04615257230114</v>
      </c>
      <c r="Q39" s="68">
        <v>88.97713522522317</v>
      </c>
      <c r="R39" s="79">
        <v>38557</v>
      </c>
      <c r="S39" s="79">
        <v>14509</v>
      </c>
      <c r="T39" s="67">
        <v>53066</v>
      </c>
      <c r="U39" s="79">
        <v>10506</v>
      </c>
      <c r="V39" s="79">
        <v>5815</v>
      </c>
      <c r="W39" s="67">
        <v>16321</v>
      </c>
      <c r="X39" s="79">
        <v>6780</v>
      </c>
      <c r="Y39" s="79">
        <v>3859</v>
      </c>
      <c r="Z39" s="67">
        <v>10639</v>
      </c>
      <c r="AA39" s="65">
        <v>17286</v>
      </c>
      <c r="AB39" s="65">
        <v>9674</v>
      </c>
      <c r="AC39" s="65">
        <v>26960</v>
      </c>
      <c r="AD39" s="68">
        <v>44.83232616645486</v>
      </c>
      <c r="AE39" s="68">
        <v>66.67585636501482</v>
      </c>
      <c r="AF39" s="68">
        <v>50.80465834997927</v>
      </c>
      <c r="AG39" s="69">
        <v>570460</v>
      </c>
      <c r="AH39" s="69">
        <v>533830</v>
      </c>
      <c r="AI39" s="69">
        <v>1104290</v>
      </c>
      <c r="AJ39" s="69">
        <v>467840</v>
      </c>
      <c r="AK39" s="69">
        <v>483830</v>
      </c>
      <c r="AL39" s="69">
        <v>951670</v>
      </c>
      <c r="AM39" s="69">
        <v>6780</v>
      </c>
      <c r="AN39" s="69">
        <v>3859</v>
      </c>
      <c r="AO39" s="69">
        <v>10639</v>
      </c>
      <c r="AP39" s="65">
        <v>474620</v>
      </c>
      <c r="AQ39" s="65">
        <v>487689</v>
      </c>
      <c r="AR39" s="69">
        <v>962309</v>
      </c>
      <c r="AS39" s="68">
        <v>83.19952319181012</v>
      </c>
      <c r="AT39" s="68">
        <v>91.35661165539591</v>
      </c>
      <c r="AU39" s="68">
        <v>87.14277952349472</v>
      </c>
      <c r="AV39" s="65">
        <v>129028</v>
      </c>
      <c r="AW39" s="65">
        <v>132659</v>
      </c>
      <c r="AX39" s="67">
        <v>261687</v>
      </c>
      <c r="AY39" s="65">
        <v>100152</v>
      </c>
      <c r="AZ39" s="65">
        <v>114036</v>
      </c>
      <c r="BA39" s="67">
        <v>214188</v>
      </c>
      <c r="BB39" s="78"/>
      <c r="BC39" s="78"/>
      <c r="BD39" s="73">
        <v>0</v>
      </c>
      <c r="BE39" s="65">
        <v>100152</v>
      </c>
      <c r="BF39" s="65">
        <v>114036</v>
      </c>
      <c r="BG39" s="65">
        <v>214188</v>
      </c>
      <c r="BH39" s="68">
        <v>77.62036147192858</v>
      </c>
      <c r="BI39" s="68">
        <v>85.96175155850715</v>
      </c>
      <c r="BJ39" s="68">
        <v>81.84892638915957</v>
      </c>
      <c r="BK39" s="65">
        <v>13070</v>
      </c>
      <c r="BL39" s="65">
        <v>5735</v>
      </c>
      <c r="BM39" s="67">
        <v>18805</v>
      </c>
      <c r="BN39" s="65">
        <v>3046</v>
      </c>
      <c r="BO39" s="65">
        <v>1983</v>
      </c>
      <c r="BP39" s="67">
        <v>5029</v>
      </c>
      <c r="BQ39" s="79">
        <v>2078</v>
      </c>
      <c r="BR39" s="79">
        <v>1496</v>
      </c>
      <c r="BS39" s="67">
        <v>3574</v>
      </c>
      <c r="BT39" s="65">
        <v>5124</v>
      </c>
      <c r="BU39" s="65">
        <v>3479</v>
      </c>
      <c r="BV39" s="65">
        <v>8603</v>
      </c>
      <c r="BW39" s="68">
        <v>39.204284621270084</v>
      </c>
      <c r="BX39" s="68">
        <v>60.66259808195292</v>
      </c>
      <c r="BY39" s="68">
        <v>45.74847115128955</v>
      </c>
      <c r="BZ39" s="69">
        <v>142098</v>
      </c>
      <c r="CA39" s="69">
        <v>138394</v>
      </c>
      <c r="CB39" s="69">
        <v>280492</v>
      </c>
      <c r="CC39" s="69">
        <v>103198</v>
      </c>
      <c r="CD39" s="69">
        <v>116019</v>
      </c>
      <c r="CE39" s="69">
        <v>219217</v>
      </c>
      <c r="CF39" s="69">
        <v>2078</v>
      </c>
      <c r="CG39" s="69">
        <v>1496</v>
      </c>
      <c r="CH39" s="69">
        <v>3574</v>
      </c>
      <c r="CI39" s="65">
        <v>105276</v>
      </c>
      <c r="CJ39" s="65">
        <v>117515</v>
      </c>
      <c r="CK39" s="69">
        <v>222791</v>
      </c>
      <c r="CL39" s="68">
        <v>74.08689777477515</v>
      </c>
      <c r="CM39" s="68">
        <v>84.91336329609666</v>
      </c>
      <c r="CN39" s="68">
        <v>79.42864680632603</v>
      </c>
      <c r="CO39" s="65">
        <v>4425</v>
      </c>
      <c r="CP39" s="65">
        <v>4347</v>
      </c>
      <c r="CQ39" s="67">
        <v>8772</v>
      </c>
      <c r="CR39" s="65">
        <v>3585</v>
      </c>
      <c r="CS39" s="65">
        <v>3665</v>
      </c>
      <c r="CT39" s="67">
        <v>7250</v>
      </c>
      <c r="CU39" s="78"/>
      <c r="CV39" s="78"/>
      <c r="CW39" s="73">
        <v>0</v>
      </c>
      <c r="CX39" s="96">
        <v>3585</v>
      </c>
      <c r="CY39" s="96">
        <v>3665</v>
      </c>
      <c r="CZ39" s="100">
        <v>7250</v>
      </c>
      <c r="DA39" s="68">
        <v>81.01694915254237</v>
      </c>
      <c r="DB39" s="68">
        <v>84.31101909362779</v>
      </c>
      <c r="DC39" s="68">
        <v>82.64933880528956</v>
      </c>
      <c r="DD39" s="65">
        <v>466</v>
      </c>
      <c r="DE39" s="65">
        <v>187</v>
      </c>
      <c r="DF39" s="67">
        <v>653</v>
      </c>
      <c r="DG39" s="65">
        <v>101</v>
      </c>
      <c r="DH39" s="65">
        <v>68</v>
      </c>
      <c r="DI39" s="67">
        <v>169</v>
      </c>
      <c r="DJ39" s="79">
        <v>61</v>
      </c>
      <c r="DK39" s="79">
        <v>43</v>
      </c>
      <c r="DL39" s="67">
        <v>104</v>
      </c>
      <c r="DM39" s="65">
        <v>162</v>
      </c>
      <c r="DN39" s="65">
        <v>111</v>
      </c>
      <c r="DO39" s="65">
        <v>273</v>
      </c>
      <c r="DP39" s="68">
        <v>34.763948497854074</v>
      </c>
      <c r="DQ39" s="68">
        <v>59.35828877005348</v>
      </c>
      <c r="DR39" s="68">
        <v>41.807044410413475</v>
      </c>
      <c r="DS39" s="69">
        <v>4891</v>
      </c>
      <c r="DT39" s="69">
        <v>4534</v>
      </c>
      <c r="DU39" s="69">
        <v>9425</v>
      </c>
      <c r="DV39" s="69">
        <v>3686</v>
      </c>
      <c r="DW39" s="69">
        <v>3733</v>
      </c>
      <c r="DX39" s="69">
        <v>7419</v>
      </c>
      <c r="DY39" s="69">
        <v>61</v>
      </c>
      <c r="DZ39" s="69">
        <v>43</v>
      </c>
      <c r="EA39" s="69">
        <v>104</v>
      </c>
      <c r="EB39" s="65">
        <v>3747</v>
      </c>
      <c r="EC39" s="65">
        <v>3776</v>
      </c>
      <c r="ED39" s="69">
        <v>7523</v>
      </c>
      <c r="EE39" s="68">
        <v>76.61010018401146</v>
      </c>
      <c r="EF39" s="68">
        <v>83.28187031318923</v>
      </c>
      <c r="EG39" s="68">
        <v>79.81962864721486</v>
      </c>
      <c r="EH39" s="72">
        <v>474620</v>
      </c>
      <c r="EI39" s="72">
        <v>487689</v>
      </c>
      <c r="EJ39" s="72">
        <v>962309</v>
      </c>
      <c r="EK39" s="73"/>
      <c r="EL39" s="73"/>
      <c r="EM39" s="73">
        <v>0</v>
      </c>
      <c r="EN39" s="73"/>
      <c r="EO39" s="73"/>
      <c r="EP39" s="73">
        <v>0</v>
      </c>
      <c r="EQ39" s="74">
        <v>0</v>
      </c>
      <c r="ER39" s="74">
        <v>0</v>
      </c>
      <c r="ES39" s="74">
        <v>0</v>
      </c>
      <c r="ET39" s="74">
        <v>0</v>
      </c>
      <c r="EU39" s="74">
        <v>0</v>
      </c>
      <c r="EV39" s="74">
        <v>0</v>
      </c>
      <c r="EW39" s="72">
        <v>105276</v>
      </c>
      <c r="EX39" s="72">
        <v>117515</v>
      </c>
      <c r="EY39" s="72">
        <v>222791</v>
      </c>
      <c r="EZ39" s="73"/>
      <c r="FA39" s="73"/>
      <c r="FB39" s="73">
        <v>0</v>
      </c>
      <c r="FC39" s="73"/>
      <c r="FD39" s="73"/>
      <c r="FE39" s="73">
        <v>0</v>
      </c>
      <c r="FF39" s="74">
        <v>0</v>
      </c>
      <c r="FG39" s="74">
        <v>0</v>
      </c>
      <c r="FH39" s="74">
        <v>0</v>
      </c>
      <c r="FI39" s="74"/>
      <c r="FJ39" s="74"/>
      <c r="FK39" s="74"/>
      <c r="FL39" s="72">
        <v>3747</v>
      </c>
      <c r="FM39" s="72">
        <v>3776</v>
      </c>
      <c r="FN39" s="72">
        <v>7523</v>
      </c>
      <c r="FO39" s="73"/>
      <c r="FP39" s="73"/>
      <c r="FQ39" s="73">
        <v>0</v>
      </c>
      <c r="FR39" s="73"/>
      <c r="FS39" s="73"/>
      <c r="FT39" s="73">
        <v>0</v>
      </c>
      <c r="FU39" s="102">
        <v>0</v>
      </c>
      <c r="FV39" s="102">
        <v>0</v>
      </c>
      <c r="FW39" s="102">
        <v>0</v>
      </c>
      <c r="FX39" s="102">
        <v>0</v>
      </c>
      <c r="FY39" s="102">
        <v>0</v>
      </c>
      <c r="FZ39" s="102">
        <v>0</v>
      </c>
    </row>
    <row r="40" spans="1:182" ht="28.5">
      <c r="A40" s="3">
        <v>31</v>
      </c>
      <c r="B40" s="147" t="s">
        <v>42</v>
      </c>
      <c r="C40" s="111">
        <v>16883</v>
      </c>
      <c r="D40" s="65">
        <v>14868</v>
      </c>
      <c r="E40" s="66">
        <v>31751</v>
      </c>
      <c r="F40" s="109">
        <v>11716</v>
      </c>
      <c r="G40" s="65">
        <v>9362</v>
      </c>
      <c r="H40" s="67">
        <v>21078</v>
      </c>
      <c r="I40" s="78">
        <v>0</v>
      </c>
      <c r="J40" s="78">
        <v>0</v>
      </c>
      <c r="K40" s="73">
        <v>0</v>
      </c>
      <c r="L40" s="65">
        <v>11716</v>
      </c>
      <c r="M40" s="65">
        <v>9362</v>
      </c>
      <c r="N40" s="65">
        <v>21078</v>
      </c>
      <c r="O40" s="68">
        <v>69.39524965942073</v>
      </c>
      <c r="P40" s="68">
        <v>62.96744686575195</v>
      </c>
      <c r="Q40" s="68">
        <v>66.38531069887563</v>
      </c>
      <c r="R40" s="111">
        <v>7387</v>
      </c>
      <c r="S40" s="65">
        <v>6710</v>
      </c>
      <c r="T40" s="67">
        <v>14097</v>
      </c>
      <c r="U40" s="109">
        <v>2699</v>
      </c>
      <c r="V40" s="65">
        <v>2457</v>
      </c>
      <c r="W40" s="67">
        <v>5156</v>
      </c>
      <c r="X40" s="78">
        <v>0</v>
      </c>
      <c r="Y40" s="78">
        <v>0</v>
      </c>
      <c r="Z40" s="73">
        <v>0</v>
      </c>
      <c r="AA40" s="65">
        <v>2699</v>
      </c>
      <c r="AB40" s="65">
        <v>2457</v>
      </c>
      <c r="AC40" s="65">
        <v>5156</v>
      </c>
      <c r="AD40" s="68">
        <v>36.53715987545688</v>
      </c>
      <c r="AE40" s="68">
        <v>36.61698956780924</v>
      </c>
      <c r="AF40" s="68">
        <v>36.575157835000354</v>
      </c>
      <c r="AG40" s="69">
        <v>24270</v>
      </c>
      <c r="AH40" s="69">
        <v>21578</v>
      </c>
      <c r="AI40" s="69">
        <v>45848</v>
      </c>
      <c r="AJ40" s="69">
        <v>14415</v>
      </c>
      <c r="AK40" s="69">
        <v>11819</v>
      </c>
      <c r="AL40" s="69">
        <v>26234</v>
      </c>
      <c r="AM40" s="73">
        <v>0</v>
      </c>
      <c r="AN40" s="73">
        <v>0</v>
      </c>
      <c r="AO40" s="73">
        <v>0</v>
      </c>
      <c r="AP40" s="65">
        <v>14415</v>
      </c>
      <c r="AQ40" s="65">
        <v>11819</v>
      </c>
      <c r="AR40" s="69">
        <v>26234</v>
      </c>
      <c r="AS40" s="68">
        <v>59.39431396786156</v>
      </c>
      <c r="AT40" s="68">
        <v>54.77338029474465</v>
      </c>
      <c r="AU40" s="68">
        <v>57.21950793927761</v>
      </c>
      <c r="AV40" s="65">
        <v>3324</v>
      </c>
      <c r="AW40" s="65">
        <v>2798</v>
      </c>
      <c r="AX40" s="67">
        <v>6122</v>
      </c>
      <c r="AY40" s="65">
        <v>2490</v>
      </c>
      <c r="AZ40" s="65">
        <v>1886</v>
      </c>
      <c r="BA40" s="67">
        <v>4376</v>
      </c>
      <c r="BB40" s="78">
        <v>0</v>
      </c>
      <c r="BC40" s="78">
        <v>0</v>
      </c>
      <c r="BD40" s="73">
        <v>0</v>
      </c>
      <c r="BE40" s="65">
        <v>2490</v>
      </c>
      <c r="BF40" s="65">
        <v>1886</v>
      </c>
      <c r="BG40" s="65">
        <v>4376</v>
      </c>
      <c r="BH40" s="68">
        <v>74.90974729241877</v>
      </c>
      <c r="BI40" s="68">
        <v>67.40528949249463</v>
      </c>
      <c r="BJ40" s="68">
        <v>71.4799085266253</v>
      </c>
      <c r="BK40" s="65">
        <v>1345</v>
      </c>
      <c r="BL40" s="65">
        <v>1124</v>
      </c>
      <c r="BM40" s="67">
        <v>2469</v>
      </c>
      <c r="BN40" s="65">
        <v>497</v>
      </c>
      <c r="BO40" s="65">
        <v>407</v>
      </c>
      <c r="BP40" s="67">
        <v>904</v>
      </c>
      <c r="BQ40" s="78">
        <v>0</v>
      </c>
      <c r="BR40" s="78">
        <v>0</v>
      </c>
      <c r="BS40" s="73">
        <v>0</v>
      </c>
      <c r="BT40" s="65">
        <v>497</v>
      </c>
      <c r="BU40" s="65">
        <v>407</v>
      </c>
      <c r="BV40" s="65">
        <v>904</v>
      </c>
      <c r="BW40" s="68">
        <v>36.951672862453535</v>
      </c>
      <c r="BX40" s="68">
        <v>36.20996441281139</v>
      </c>
      <c r="BY40" s="68">
        <v>36.614013770757396</v>
      </c>
      <c r="BZ40" s="69">
        <v>4669</v>
      </c>
      <c r="CA40" s="69">
        <v>3922</v>
      </c>
      <c r="CB40" s="69">
        <v>8591</v>
      </c>
      <c r="CC40" s="69">
        <v>2987</v>
      </c>
      <c r="CD40" s="69">
        <v>2293</v>
      </c>
      <c r="CE40" s="69">
        <v>5280</v>
      </c>
      <c r="CF40" s="73">
        <v>0</v>
      </c>
      <c r="CG40" s="73">
        <v>0</v>
      </c>
      <c r="CH40" s="73">
        <v>0</v>
      </c>
      <c r="CI40" s="65">
        <v>2987</v>
      </c>
      <c r="CJ40" s="65">
        <v>2293</v>
      </c>
      <c r="CK40" s="69">
        <v>5280</v>
      </c>
      <c r="CL40" s="68">
        <v>63.975155279503106</v>
      </c>
      <c r="CM40" s="68">
        <v>58.465068842427335</v>
      </c>
      <c r="CN40" s="68">
        <v>61.4596670934699</v>
      </c>
      <c r="CO40" s="65">
        <v>4545</v>
      </c>
      <c r="CP40" s="65">
        <v>3710</v>
      </c>
      <c r="CQ40" s="67">
        <v>8255</v>
      </c>
      <c r="CR40" s="65">
        <v>2169</v>
      </c>
      <c r="CS40" s="65">
        <v>1436</v>
      </c>
      <c r="CT40" s="67">
        <v>3605</v>
      </c>
      <c r="CU40" s="78">
        <v>0</v>
      </c>
      <c r="CV40" s="78">
        <v>0</v>
      </c>
      <c r="CW40" s="73">
        <v>0</v>
      </c>
      <c r="CX40" s="96">
        <v>2169</v>
      </c>
      <c r="CY40" s="96">
        <v>1436</v>
      </c>
      <c r="CZ40" s="100">
        <v>3605</v>
      </c>
      <c r="DA40" s="68">
        <v>47.72277227722772</v>
      </c>
      <c r="DB40" s="68">
        <v>38.70619946091644</v>
      </c>
      <c r="DC40" s="68">
        <v>43.670502725620835</v>
      </c>
      <c r="DD40" s="65">
        <v>3199</v>
      </c>
      <c r="DE40" s="65">
        <v>2747</v>
      </c>
      <c r="DF40" s="67">
        <v>5946</v>
      </c>
      <c r="DG40" s="65">
        <v>1122</v>
      </c>
      <c r="DH40" s="65">
        <v>899</v>
      </c>
      <c r="DI40" s="67">
        <v>2021</v>
      </c>
      <c r="DJ40" s="78">
        <v>0</v>
      </c>
      <c r="DK40" s="78">
        <v>0</v>
      </c>
      <c r="DL40" s="73">
        <v>0</v>
      </c>
      <c r="DM40" s="65">
        <v>1122</v>
      </c>
      <c r="DN40" s="65">
        <v>899</v>
      </c>
      <c r="DO40" s="65">
        <v>2021</v>
      </c>
      <c r="DP40" s="68">
        <v>35.073460456392624</v>
      </c>
      <c r="DQ40" s="68">
        <v>32.726610848198035</v>
      </c>
      <c r="DR40" s="68">
        <v>33.98923646148672</v>
      </c>
      <c r="DS40" s="69">
        <v>7744</v>
      </c>
      <c r="DT40" s="69">
        <v>6457</v>
      </c>
      <c r="DU40" s="69">
        <v>14201</v>
      </c>
      <c r="DV40" s="69">
        <v>3291</v>
      </c>
      <c r="DW40" s="69">
        <v>2335</v>
      </c>
      <c r="DX40" s="69">
        <v>5626</v>
      </c>
      <c r="DY40" s="73">
        <v>0</v>
      </c>
      <c r="DZ40" s="73">
        <v>0</v>
      </c>
      <c r="EA40" s="73">
        <v>0</v>
      </c>
      <c r="EB40" s="65">
        <v>3291</v>
      </c>
      <c r="EC40" s="65">
        <v>2335</v>
      </c>
      <c r="ED40" s="69">
        <v>5626</v>
      </c>
      <c r="EE40" s="68">
        <v>42.4974173553719</v>
      </c>
      <c r="EF40" s="68">
        <v>36.16230447576274</v>
      </c>
      <c r="EG40" s="68">
        <v>39.61692838532498</v>
      </c>
      <c r="EH40" s="72">
        <v>14415</v>
      </c>
      <c r="EI40" s="72">
        <v>11819</v>
      </c>
      <c r="EJ40" s="72">
        <v>26234</v>
      </c>
      <c r="EK40" s="143">
        <v>0</v>
      </c>
      <c r="EL40" s="143">
        <v>0</v>
      </c>
      <c r="EM40" s="143">
        <v>0</v>
      </c>
      <c r="EN40" s="72">
        <v>1382</v>
      </c>
      <c r="EO40" s="72">
        <v>939</v>
      </c>
      <c r="EP40" s="67">
        <v>2321</v>
      </c>
      <c r="EQ40" s="74">
        <v>0</v>
      </c>
      <c r="ER40" s="74">
        <v>0</v>
      </c>
      <c r="ES40" s="74">
        <v>0</v>
      </c>
      <c r="ET40" s="80">
        <v>9.587235518557058</v>
      </c>
      <c r="EU40" s="80">
        <v>7.944834588374651</v>
      </c>
      <c r="EV40" s="80">
        <v>8.847297400320196</v>
      </c>
      <c r="EW40" s="72">
        <v>2987</v>
      </c>
      <c r="EX40" s="72">
        <v>2293</v>
      </c>
      <c r="EY40" s="72">
        <v>5280</v>
      </c>
      <c r="EZ40" s="73">
        <v>0</v>
      </c>
      <c r="FA40" s="73">
        <v>0</v>
      </c>
      <c r="FB40" s="73">
        <v>0</v>
      </c>
      <c r="FC40" s="72">
        <v>262</v>
      </c>
      <c r="FD40" s="72">
        <v>146</v>
      </c>
      <c r="FE40" s="67">
        <v>408</v>
      </c>
      <c r="FF40" s="74">
        <v>0</v>
      </c>
      <c r="FG40" s="74">
        <v>0</v>
      </c>
      <c r="FH40" s="74">
        <v>0</v>
      </c>
      <c r="FI40" s="80">
        <v>8.771342484097756</v>
      </c>
      <c r="FJ40" s="80">
        <v>6.367204535542957</v>
      </c>
      <c r="FK40" s="80">
        <v>7.7272727272727275</v>
      </c>
      <c r="FL40" s="72">
        <v>3291</v>
      </c>
      <c r="FM40" s="72">
        <v>2335</v>
      </c>
      <c r="FN40" s="72">
        <v>5626</v>
      </c>
      <c r="FO40" s="73">
        <v>0</v>
      </c>
      <c r="FP40" s="73">
        <v>0</v>
      </c>
      <c r="FQ40" s="73">
        <v>0</v>
      </c>
      <c r="FR40" s="72">
        <v>67</v>
      </c>
      <c r="FS40" s="72">
        <v>51</v>
      </c>
      <c r="FT40" s="67">
        <v>118</v>
      </c>
      <c r="FU40" s="102">
        <v>0</v>
      </c>
      <c r="FV40" s="102">
        <v>0</v>
      </c>
      <c r="FW40" s="102">
        <v>0</v>
      </c>
      <c r="FX40" s="103">
        <v>2.0358553631115166</v>
      </c>
      <c r="FY40" s="103">
        <v>2.184154175588865</v>
      </c>
      <c r="FZ40" s="103">
        <v>2.0974049057945257</v>
      </c>
    </row>
    <row r="41" spans="1:182" ht="25.5">
      <c r="A41" s="3">
        <v>32</v>
      </c>
      <c r="B41" s="157" t="s">
        <v>78</v>
      </c>
      <c r="C41" s="65">
        <v>1891581</v>
      </c>
      <c r="D41" s="65">
        <v>1526148</v>
      </c>
      <c r="E41" s="66">
        <v>3417729</v>
      </c>
      <c r="F41" s="65">
        <v>1451673</v>
      </c>
      <c r="G41" s="65">
        <v>1334094</v>
      </c>
      <c r="H41" s="67">
        <v>2785767</v>
      </c>
      <c r="I41" s="78"/>
      <c r="J41" s="78"/>
      <c r="K41" s="73">
        <v>0</v>
      </c>
      <c r="L41" s="65">
        <v>1451673</v>
      </c>
      <c r="M41" s="65">
        <v>1334094</v>
      </c>
      <c r="N41" s="65">
        <v>2785767</v>
      </c>
      <c r="O41" s="68">
        <v>76.74389835804017</v>
      </c>
      <c r="P41" s="68">
        <v>87.41576832653189</v>
      </c>
      <c r="Q41" s="68">
        <v>81.50930047408674</v>
      </c>
      <c r="R41" s="65">
        <v>100369</v>
      </c>
      <c r="S41" s="65">
        <v>29293</v>
      </c>
      <c r="T41" s="67">
        <v>129662</v>
      </c>
      <c r="U41" s="65">
        <v>61461</v>
      </c>
      <c r="V41" s="65">
        <v>20343</v>
      </c>
      <c r="W41" s="67">
        <v>81804</v>
      </c>
      <c r="X41" s="78"/>
      <c r="Y41" s="78"/>
      <c r="Z41" s="73">
        <v>0</v>
      </c>
      <c r="AA41" s="65">
        <v>61461</v>
      </c>
      <c r="AB41" s="65">
        <v>20343</v>
      </c>
      <c r="AC41" s="65">
        <v>81804</v>
      </c>
      <c r="AD41" s="68">
        <v>61.2350426924648</v>
      </c>
      <c r="AE41" s="68">
        <v>69.44662547366265</v>
      </c>
      <c r="AF41" s="68">
        <v>63.090188335826994</v>
      </c>
      <c r="AG41" s="69">
        <v>1991950</v>
      </c>
      <c r="AH41" s="69">
        <v>1555441</v>
      </c>
      <c r="AI41" s="69">
        <v>3547391</v>
      </c>
      <c r="AJ41" s="69">
        <v>1513134</v>
      </c>
      <c r="AK41" s="69">
        <v>1354437</v>
      </c>
      <c r="AL41" s="69">
        <v>2867571</v>
      </c>
      <c r="AM41" s="73"/>
      <c r="AN41" s="73"/>
      <c r="AO41" s="73"/>
      <c r="AP41" s="65">
        <v>1513134</v>
      </c>
      <c r="AQ41" s="65">
        <v>1354437</v>
      </c>
      <c r="AR41" s="69">
        <v>2867571</v>
      </c>
      <c r="AS41" s="68">
        <v>75.96244885664801</v>
      </c>
      <c r="AT41" s="68">
        <v>87.07736262577622</v>
      </c>
      <c r="AU41" s="68">
        <v>80.83605669631568</v>
      </c>
      <c r="AV41" s="65">
        <v>375587</v>
      </c>
      <c r="AW41" s="65">
        <v>300602</v>
      </c>
      <c r="AX41" s="67">
        <v>676189</v>
      </c>
      <c r="AY41" s="65">
        <v>271293</v>
      </c>
      <c r="AZ41" s="65">
        <v>248827</v>
      </c>
      <c r="BA41" s="67">
        <v>520120</v>
      </c>
      <c r="BB41" s="78">
        <v>0</v>
      </c>
      <c r="BC41" s="78">
        <v>0</v>
      </c>
      <c r="BD41" s="73">
        <v>0</v>
      </c>
      <c r="BE41" s="65">
        <v>271293</v>
      </c>
      <c r="BF41" s="65">
        <v>248827</v>
      </c>
      <c r="BG41" s="65">
        <v>520120</v>
      </c>
      <c r="BH41" s="68">
        <v>72.23173326020336</v>
      </c>
      <c r="BI41" s="68">
        <v>82.77622903373897</v>
      </c>
      <c r="BJ41" s="68">
        <v>76.91932285204285</v>
      </c>
      <c r="BK41" s="65">
        <v>20690</v>
      </c>
      <c r="BL41" s="65">
        <v>7156</v>
      </c>
      <c r="BM41" s="67">
        <v>27846</v>
      </c>
      <c r="BN41" s="65">
        <v>12488</v>
      </c>
      <c r="BO41" s="65">
        <v>4938</v>
      </c>
      <c r="BP41" s="67">
        <v>17426</v>
      </c>
      <c r="BQ41" s="78"/>
      <c r="BR41" s="78"/>
      <c r="BS41" s="73">
        <v>0</v>
      </c>
      <c r="BT41" s="65">
        <v>12488</v>
      </c>
      <c r="BU41" s="65">
        <v>4938</v>
      </c>
      <c r="BV41" s="65">
        <v>17426</v>
      </c>
      <c r="BW41" s="68">
        <v>60.3576607056549</v>
      </c>
      <c r="BX41" s="68">
        <v>69.00503074343209</v>
      </c>
      <c r="BY41" s="68">
        <v>62.57990375637434</v>
      </c>
      <c r="BZ41" s="69">
        <v>396277</v>
      </c>
      <c r="CA41" s="69">
        <v>307758</v>
      </c>
      <c r="CB41" s="69">
        <v>704035</v>
      </c>
      <c r="CC41" s="69">
        <v>283781</v>
      </c>
      <c r="CD41" s="69">
        <v>253765</v>
      </c>
      <c r="CE41" s="69">
        <v>537546</v>
      </c>
      <c r="CF41" s="73">
        <v>0</v>
      </c>
      <c r="CG41" s="73">
        <v>0</v>
      </c>
      <c r="CH41" s="73">
        <v>0</v>
      </c>
      <c r="CI41" s="65">
        <v>283781</v>
      </c>
      <c r="CJ41" s="65">
        <v>253765</v>
      </c>
      <c r="CK41" s="69">
        <v>537546</v>
      </c>
      <c r="CL41" s="68">
        <v>71.61177661080507</v>
      </c>
      <c r="CM41" s="68">
        <v>82.45602063959345</v>
      </c>
      <c r="CN41" s="68">
        <v>76.3521699915487</v>
      </c>
      <c r="CO41" s="65">
        <v>11764</v>
      </c>
      <c r="CP41" s="65">
        <v>8300</v>
      </c>
      <c r="CQ41" s="67">
        <v>20064</v>
      </c>
      <c r="CR41" s="65">
        <v>8371</v>
      </c>
      <c r="CS41" s="65">
        <v>6755</v>
      </c>
      <c r="CT41" s="67">
        <v>15126</v>
      </c>
      <c r="CU41" s="78"/>
      <c r="CV41" s="78"/>
      <c r="CW41" s="73">
        <v>0</v>
      </c>
      <c r="CX41" s="96">
        <v>8371</v>
      </c>
      <c r="CY41" s="96">
        <v>6755</v>
      </c>
      <c r="CZ41" s="100">
        <v>15126</v>
      </c>
      <c r="DA41" s="68">
        <v>71.15776946616798</v>
      </c>
      <c r="DB41" s="68">
        <v>81.38554216867469</v>
      </c>
      <c r="DC41" s="68">
        <v>75.38875598086125</v>
      </c>
      <c r="DD41" s="65">
        <v>859</v>
      </c>
      <c r="DE41" s="65">
        <v>263</v>
      </c>
      <c r="DF41" s="67">
        <v>1122</v>
      </c>
      <c r="DG41" s="65">
        <v>537</v>
      </c>
      <c r="DH41" s="65">
        <v>178</v>
      </c>
      <c r="DI41" s="67">
        <v>715</v>
      </c>
      <c r="DJ41" s="78"/>
      <c r="DK41" s="78"/>
      <c r="DL41" s="73">
        <v>0</v>
      </c>
      <c r="DM41" s="65">
        <v>537</v>
      </c>
      <c r="DN41" s="65">
        <v>178</v>
      </c>
      <c r="DO41" s="65">
        <v>715</v>
      </c>
      <c r="DP41" s="68">
        <v>62.514551804423746</v>
      </c>
      <c r="DQ41" s="68">
        <v>67.68060836501901</v>
      </c>
      <c r="DR41" s="68">
        <v>63.725490196078425</v>
      </c>
      <c r="DS41" s="69">
        <v>12623</v>
      </c>
      <c r="DT41" s="69">
        <v>8563</v>
      </c>
      <c r="DU41" s="69">
        <v>21186</v>
      </c>
      <c r="DV41" s="69">
        <v>8908</v>
      </c>
      <c r="DW41" s="69">
        <v>6933</v>
      </c>
      <c r="DX41" s="69">
        <v>15841</v>
      </c>
      <c r="DY41" s="73">
        <v>0</v>
      </c>
      <c r="DZ41" s="73">
        <v>0</v>
      </c>
      <c r="EA41" s="73">
        <v>0</v>
      </c>
      <c r="EB41" s="65">
        <v>8908</v>
      </c>
      <c r="EC41" s="65">
        <v>6933</v>
      </c>
      <c r="ED41" s="69">
        <v>15841</v>
      </c>
      <c r="EE41" s="68">
        <v>70.56959518339538</v>
      </c>
      <c r="EF41" s="68">
        <v>80.96461520495154</v>
      </c>
      <c r="EG41" s="68">
        <v>74.77107523836496</v>
      </c>
      <c r="EH41" s="72">
        <v>1513134</v>
      </c>
      <c r="EI41" s="72">
        <v>1354437</v>
      </c>
      <c r="EJ41" s="72">
        <v>2867571</v>
      </c>
      <c r="EK41" s="88">
        <v>272342</v>
      </c>
      <c r="EL41" s="88">
        <v>346166</v>
      </c>
      <c r="EM41" s="67">
        <v>618508</v>
      </c>
      <c r="EN41" s="72">
        <v>845754</v>
      </c>
      <c r="EO41" s="72">
        <v>799148</v>
      </c>
      <c r="EP41" s="67">
        <v>1644902</v>
      </c>
      <c r="EQ41" s="80">
        <v>17.99853813343696</v>
      </c>
      <c r="ER41" s="80">
        <v>25.557925543971404</v>
      </c>
      <c r="ES41" s="80">
        <v>21.569056180300333</v>
      </c>
      <c r="ET41" s="80">
        <v>55.894190468259914</v>
      </c>
      <c r="EU41" s="80">
        <v>59.002227493785234</v>
      </c>
      <c r="EV41" s="80">
        <v>57.362206550421945</v>
      </c>
      <c r="EW41" s="72">
        <v>283781</v>
      </c>
      <c r="EX41" s="72">
        <v>253765</v>
      </c>
      <c r="EY41" s="72">
        <v>537546</v>
      </c>
      <c r="EZ41" s="88">
        <v>36370</v>
      </c>
      <c r="FA41" s="88">
        <v>42347</v>
      </c>
      <c r="FB41" s="67">
        <v>78717</v>
      </c>
      <c r="FC41" s="72">
        <v>157431</v>
      </c>
      <c r="FD41" s="72">
        <v>155302</v>
      </c>
      <c r="FE41" s="67">
        <v>312733</v>
      </c>
      <c r="FF41" s="80">
        <v>12.816220959119885</v>
      </c>
      <c r="FG41" s="80">
        <v>16.68748645400272</v>
      </c>
      <c r="FH41" s="80">
        <v>14.643770021542343</v>
      </c>
      <c r="FI41" s="80">
        <v>55.47622990968388</v>
      </c>
      <c r="FJ41" s="80">
        <v>61.19914093748152</v>
      </c>
      <c r="FK41" s="80">
        <v>58.177904774661144</v>
      </c>
      <c r="FL41" s="72">
        <v>8908</v>
      </c>
      <c r="FM41" s="72">
        <v>6933</v>
      </c>
      <c r="FN41" s="72">
        <v>15841</v>
      </c>
      <c r="FO41" s="88">
        <v>1567</v>
      </c>
      <c r="FP41" s="88">
        <v>1464</v>
      </c>
      <c r="FQ41" s="67">
        <v>3031</v>
      </c>
      <c r="FR41" s="72">
        <v>4987</v>
      </c>
      <c r="FS41" s="72">
        <v>4207</v>
      </c>
      <c r="FT41" s="67">
        <v>9194</v>
      </c>
      <c r="FU41" s="80">
        <v>17.590929501571622</v>
      </c>
      <c r="FV41" s="80">
        <v>21.116399826914755</v>
      </c>
      <c r="FW41" s="80">
        <v>19.133893062306672</v>
      </c>
      <c r="FX41" s="80">
        <v>55.9833857207005</v>
      </c>
      <c r="FY41" s="80">
        <v>60.680801961632774</v>
      </c>
      <c r="FZ41" s="80">
        <v>58.03926519790417</v>
      </c>
    </row>
    <row r="42" spans="1:182" ht="30" customHeight="1">
      <c r="A42" s="3">
        <v>33</v>
      </c>
      <c r="B42" s="146" t="s">
        <v>84</v>
      </c>
      <c r="C42" s="65">
        <v>85517</v>
      </c>
      <c r="D42" s="65">
        <v>80650</v>
      </c>
      <c r="E42" s="66">
        <v>166167</v>
      </c>
      <c r="F42" s="65">
        <v>59012</v>
      </c>
      <c r="G42" s="65">
        <v>62789</v>
      </c>
      <c r="H42" s="67">
        <v>121801</v>
      </c>
      <c r="I42" s="78"/>
      <c r="J42" s="78"/>
      <c r="K42" s="73">
        <v>0</v>
      </c>
      <c r="L42" s="65">
        <v>59012</v>
      </c>
      <c r="M42" s="65">
        <v>62789</v>
      </c>
      <c r="N42" s="65">
        <v>121801</v>
      </c>
      <c r="O42" s="68">
        <v>69.0061625173942</v>
      </c>
      <c r="P42" s="68">
        <v>77.85368877867327</v>
      </c>
      <c r="Q42" s="68">
        <v>73.30035446267911</v>
      </c>
      <c r="R42" s="65">
        <v>7091</v>
      </c>
      <c r="S42" s="65">
        <v>3565</v>
      </c>
      <c r="T42" s="67">
        <v>10656</v>
      </c>
      <c r="U42" s="65">
        <v>2746</v>
      </c>
      <c r="V42" s="65">
        <v>1772</v>
      </c>
      <c r="W42" s="67">
        <v>4518</v>
      </c>
      <c r="X42" s="78"/>
      <c r="Y42" s="78"/>
      <c r="Z42" s="73">
        <v>0</v>
      </c>
      <c r="AA42" s="65">
        <v>2746</v>
      </c>
      <c r="AB42" s="65">
        <v>1772</v>
      </c>
      <c r="AC42" s="65">
        <v>4518</v>
      </c>
      <c r="AD42" s="68">
        <v>38.725144549428855</v>
      </c>
      <c r="AE42" s="68">
        <v>49.7054698457223</v>
      </c>
      <c r="AF42" s="68">
        <v>42.39864864864865</v>
      </c>
      <c r="AG42" s="69">
        <v>92608</v>
      </c>
      <c r="AH42" s="69">
        <v>84215</v>
      </c>
      <c r="AI42" s="69">
        <v>176823</v>
      </c>
      <c r="AJ42" s="69">
        <v>61758</v>
      </c>
      <c r="AK42" s="69">
        <v>64561</v>
      </c>
      <c r="AL42" s="69">
        <v>126319</v>
      </c>
      <c r="AM42" s="73"/>
      <c r="AN42" s="73"/>
      <c r="AO42" s="73"/>
      <c r="AP42" s="65">
        <v>61758</v>
      </c>
      <c r="AQ42" s="65">
        <v>64561</v>
      </c>
      <c r="AR42" s="69">
        <v>126319</v>
      </c>
      <c r="AS42" s="68">
        <v>66.68754319281271</v>
      </c>
      <c r="AT42" s="68">
        <v>76.66211482514991</v>
      </c>
      <c r="AU42" s="68">
        <v>71.4381047714381</v>
      </c>
      <c r="AV42" s="79">
        <v>20934</v>
      </c>
      <c r="AW42" s="79">
        <v>18892</v>
      </c>
      <c r="AX42" s="67">
        <v>39826</v>
      </c>
      <c r="AY42" s="79">
        <v>12927</v>
      </c>
      <c r="AZ42" s="79">
        <v>13349</v>
      </c>
      <c r="BA42" s="67">
        <v>26276</v>
      </c>
      <c r="BB42" s="78"/>
      <c r="BC42" s="78"/>
      <c r="BD42" s="73">
        <v>0</v>
      </c>
      <c r="BE42" s="65">
        <v>12927</v>
      </c>
      <c r="BF42" s="65">
        <v>13349</v>
      </c>
      <c r="BG42" s="65">
        <v>26276</v>
      </c>
      <c r="BH42" s="68">
        <v>61.751218114072806</v>
      </c>
      <c r="BI42" s="68">
        <v>70.65953842896464</v>
      </c>
      <c r="BJ42" s="68">
        <v>65.97699994978154</v>
      </c>
      <c r="BK42" s="65">
        <v>2640</v>
      </c>
      <c r="BL42" s="65">
        <v>1177</v>
      </c>
      <c r="BM42" s="67">
        <v>3817</v>
      </c>
      <c r="BN42" s="65">
        <v>950</v>
      </c>
      <c r="BO42" s="65">
        <v>572</v>
      </c>
      <c r="BP42" s="67">
        <v>1522</v>
      </c>
      <c r="BQ42" s="78"/>
      <c r="BR42" s="78"/>
      <c r="BS42" s="73">
        <v>0</v>
      </c>
      <c r="BT42" s="65">
        <v>950</v>
      </c>
      <c r="BU42" s="65">
        <v>572</v>
      </c>
      <c r="BV42" s="65">
        <v>1522</v>
      </c>
      <c r="BW42" s="68">
        <v>35.984848484848484</v>
      </c>
      <c r="BX42" s="68">
        <v>48.598130841121495</v>
      </c>
      <c r="BY42" s="68">
        <v>39.874246790673304</v>
      </c>
      <c r="BZ42" s="69">
        <v>23574</v>
      </c>
      <c r="CA42" s="69">
        <v>20069</v>
      </c>
      <c r="CB42" s="69">
        <v>43643</v>
      </c>
      <c r="CC42" s="69">
        <v>13877</v>
      </c>
      <c r="CD42" s="69">
        <v>13921</v>
      </c>
      <c r="CE42" s="69">
        <v>27798</v>
      </c>
      <c r="CF42" s="73">
        <v>0</v>
      </c>
      <c r="CG42" s="73">
        <v>0</v>
      </c>
      <c r="CH42" s="73">
        <v>0</v>
      </c>
      <c r="CI42" s="65">
        <v>13877</v>
      </c>
      <c r="CJ42" s="65">
        <v>13921</v>
      </c>
      <c r="CK42" s="69">
        <v>27798</v>
      </c>
      <c r="CL42" s="68">
        <v>58.865699499448546</v>
      </c>
      <c r="CM42" s="68">
        <v>69.36568837510589</v>
      </c>
      <c r="CN42" s="68">
        <v>63.69406319455583</v>
      </c>
      <c r="CO42" s="65">
        <v>3039</v>
      </c>
      <c r="CP42" s="65">
        <v>3234</v>
      </c>
      <c r="CQ42" s="67">
        <v>6273</v>
      </c>
      <c r="CR42" s="65">
        <v>2036</v>
      </c>
      <c r="CS42" s="65">
        <v>2322</v>
      </c>
      <c r="CT42" s="67">
        <v>4358</v>
      </c>
      <c r="CU42" s="78"/>
      <c r="CV42" s="78"/>
      <c r="CW42" s="73">
        <v>0</v>
      </c>
      <c r="CX42" s="96">
        <v>2036</v>
      </c>
      <c r="CY42" s="96">
        <v>2322</v>
      </c>
      <c r="CZ42" s="100">
        <v>4358</v>
      </c>
      <c r="DA42" s="68">
        <v>66.99572227706483</v>
      </c>
      <c r="DB42" s="68">
        <v>71.79962894248608</v>
      </c>
      <c r="DC42" s="68">
        <v>69.47234178224136</v>
      </c>
      <c r="DD42" s="65">
        <v>247</v>
      </c>
      <c r="DE42" s="65">
        <v>129</v>
      </c>
      <c r="DF42" s="67">
        <v>376</v>
      </c>
      <c r="DG42" s="65">
        <v>86</v>
      </c>
      <c r="DH42" s="65">
        <v>58</v>
      </c>
      <c r="DI42" s="67">
        <v>144</v>
      </c>
      <c r="DJ42" s="78"/>
      <c r="DK42" s="78"/>
      <c r="DL42" s="73">
        <v>0</v>
      </c>
      <c r="DM42" s="65">
        <v>86</v>
      </c>
      <c r="DN42" s="65">
        <v>58</v>
      </c>
      <c r="DO42" s="65">
        <v>144</v>
      </c>
      <c r="DP42" s="68">
        <v>34.81781376518219</v>
      </c>
      <c r="DQ42" s="68">
        <v>44.96124031007752</v>
      </c>
      <c r="DR42" s="68">
        <v>38.297872340425535</v>
      </c>
      <c r="DS42" s="69">
        <v>3286</v>
      </c>
      <c r="DT42" s="69">
        <v>3363</v>
      </c>
      <c r="DU42" s="69">
        <v>6649</v>
      </c>
      <c r="DV42" s="69">
        <v>2122</v>
      </c>
      <c r="DW42" s="69">
        <v>2380</v>
      </c>
      <c r="DX42" s="69">
        <v>4502</v>
      </c>
      <c r="DY42" s="73">
        <v>0</v>
      </c>
      <c r="DZ42" s="73">
        <v>0</v>
      </c>
      <c r="EA42" s="73">
        <v>0</v>
      </c>
      <c r="EB42" s="65">
        <v>2122</v>
      </c>
      <c r="EC42" s="65">
        <v>2380</v>
      </c>
      <c r="ED42" s="69">
        <v>4502</v>
      </c>
      <c r="EE42" s="68">
        <v>64.57699330493001</v>
      </c>
      <c r="EF42" s="68">
        <v>70.77014570324116</v>
      </c>
      <c r="EG42" s="68">
        <v>67.7094299894721</v>
      </c>
      <c r="EH42" s="72">
        <v>61758</v>
      </c>
      <c r="EI42" s="72">
        <v>64561</v>
      </c>
      <c r="EJ42" s="72">
        <v>126319</v>
      </c>
      <c r="EK42" s="88">
        <v>2198</v>
      </c>
      <c r="EL42" s="88">
        <v>1589</v>
      </c>
      <c r="EM42" s="67">
        <v>3787</v>
      </c>
      <c r="EN42" s="72">
        <v>10536</v>
      </c>
      <c r="EO42" s="72">
        <v>14017</v>
      </c>
      <c r="EP42" s="67">
        <v>24553</v>
      </c>
      <c r="EQ42" s="80">
        <v>3.559053078143722</v>
      </c>
      <c r="ER42" s="80">
        <v>2.461238208825762</v>
      </c>
      <c r="ES42" s="80">
        <v>2.9979654683776786</v>
      </c>
      <c r="ET42" s="80">
        <v>17.060137957835423</v>
      </c>
      <c r="EU42" s="80">
        <v>21.711249825746194</v>
      </c>
      <c r="EV42" s="80">
        <v>19.43729763535177</v>
      </c>
      <c r="EW42" s="72">
        <v>13877</v>
      </c>
      <c r="EX42" s="72">
        <v>13921</v>
      </c>
      <c r="EY42" s="72">
        <v>27798</v>
      </c>
      <c r="EZ42" s="88">
        <v>153</v>
      </c>
      <c r="FA42" s="88">
        <v>135</v>
      </c>
      <c r="FB42" s="67">
        <v>288</v>
      </c>
      <c r="FC42" s="72">
        <v>1513</v>
      </c>
      <c r="FD42" s="72">
        <v>1983</v>
      </c>
      <c r="FE42" s="67">
        <v>3496</v>
      </c>
      <c r="FF42" s="80">
        <v>1.1025437774735172</v>
      </c>
      <c r="FG42" s="80">
        <v>0.9697579196896774</v>
      </c>
      <c r="FH42" s="80">
        <v>1.0360457586876752</v>
      </c>
      <c r="FI42" s="80">
        <v>10.90293291057145</v>
      </c>
      <c r="FJ42" s="80">
        <v>14.244666331441707</v>
      </c>
      <c r="FK42" s="80">
        <v>12.576444348514281</v>
      </c>
      <c r="FL42" s="72">
        <v>2122</v>
      </c>
      <c r="FM42" s="72">
        <v>2380</v>
      </c>
      <c r="FN42" s="72">
        <v>4502</v>
      </c>
      <c r="FO42" s="88">
        <v>59</v>
      </c>
      <c r="FP42" s="88">
        <v>41</v>
      </c>
      <c r="FQ42" s="67">
        <v>100</v>
      </c>
      <c r="FR42" s="72">
        <v>378</v>
      </c>
      <c r="FS42" s="72">
        <v>420</v>
      </c>
      <c r="FT42" s="67">
        <v>798</v>
      </c>
      <c r="FU42" s="80">
        <v>2.7803958529688972</v>
      </c>
      <c r="FV42" s="80">
        <v>1.722689075630252</v>
      </c>
      <c r="FW42" s="80">
        <v>2.2212350066637048</v>
      </c>
      <c r="FX42" s="80">
        <v>17.813383600377005</v>
      </c>
      <c r="FY42" s="80">
        <v>17.64705882352941</v>
      </c>
      <c r="FZ42" s="80">
        <v>17.725455353176365</v>
      </c>
    </row>
    <row r="43" spans="1:182" ht="28.5">
      <c r="A43" s="3">
        <v>34</v>
      </c>
      <c r="B43" s="146" t="s">
        <v>79</v>
      </c>
      <c r="C43" s="65">
        <v>446161</v>
      </c>
      <c r="D43" s="65">
        <v>473920</v>
      </c>
      <c r="E43" s="66">
        <v>920081</v>
      </c>
      <c r="F43" s="65">
        <v>385208</v>
      </c>
      <c r="G43" s="65">
        <v>367587</v>
      </c>
      <c r="H43" s="67">
        <v>752795</v>
      </c>
      <c r="I43" s="75"/>
      <c r="J43" s="75"/>
      <c r="K43" s="73">
        <v>0</v>
      </c>
      <c r="L43" s="65">
        <v>385208</v>
      </c>
      <c r="M43" s="65">
        <v>367587</v>
      </c>
      <c r="N43" s="65">
        <v>752795</v>
      </c>
      <c r="O43" s="68">
        <v>86.33833974731094</v>
      </c>
      <c r="P43" s="68">
        <v>77.56309081701554</v>
      </c>
      <c r="Q43" s="68">
        <v>81.81833990702992</v>
      </c>
      <c r="R43" s="65">
        <v>889</v>
      </c>
      <c r="S43" s="65">
        <v>522</v>
      </c>
      <c r="T43" s="67">
        <v>1411</v>
      </c>
      <c r="U43" s="65">
        <v>655</v>
      </c>
      <c r="V43" s="65">
        <v>325</v>
      </c>
      <c r="W43" s="67">
        <v>980</v>
      </c>
      <c r="X43" s="75"/>
      <c r="Y43" s="75"/>
      <c r="Z43" s="73">
        <v>0</v>
      </c>
      <c r="AA43" s="65">
        <v>655</v>
      </c>
      <c r="AB43" s="65">
        <v>325</v>
      </c>
      <c r="AC43" s="65">
        <v>980</v>
      </c>
      <c r="AD43" s="68">
        <v>73.67829021372329</v>
      </c>
      <c r="AE43" s="68">
        <v>62.26053639846744</v>
      </c>
      <c r="AF43" s="68">
        <v>69.45428773919207</v>
      </c>
      <c r="AG43" s="69">
        <v>447050</v>
      </c>
      <c r="AH43" s="69">
        <v>474442</v>
      </c>
      <c r="AI43" s="69">
        <v>921492</v>
      </c>
      <c r="AJ43" s="69">
        <v>385863</v>
      </c>
      <c r="AK43" s="69">
        <v>367912</v>
      </c>
      <c r="AL43" s="69">
        <v>753775</v>
      </c>
      <c r="AM43" s="73"/>
      <c r="AN43" s="73"/>
      <c r="AO43" s="73"/>
      <c r="AP43" s="65">
        <v>385863</v>
      </c>
      <c r="AQ43" s="65">
        <v>367912</v>
      </c>
      <c r="AR43" s="69">
        <v>753775</v>
      </c>
      <c r="AS43" s="68">
        <v>86.31316407560675</v>
      </c>
      <c r="AT43" s="68">
        <v>77.5462543366734</v>
      </c>
      <c r="AU43" s="68">
        <v>81.79940791672635</v>
      </c>
      <c r="AV43" s="111">
        <v>127404</v>
      </c>
      <c r="AW43" s="65">
        <v>124029</v>
      </c>
      <c r="AX43" s="67">
        <v>251433</v>
      </c>
      <c r="AY43" s="65">
        <v>106069</v>
      </c>
      <c r="AZ43" s="65">
        <v>89785</v>
      </c>
      <c r="BA43" s="67">
        <v>195854</v>
      </c>
      <c r="BB43" s="78"/>
      <c r="BC43" s="78"/>
      <c r="BD43" s="73">
        <v>0</v>
      </c>
      <c r="BE43" s="65">
        <v>106069</v>
      </c>
      <c r="BF43" s="65">
        <v>89785</v>
      </c>
      <c r="BG43" s="65">
        <v>195854</v>
      </c>
      <c r="BH43" s="68">
        <v>83.25405795736398</v>
      </c>
      <c r="BI43" s="68">
        <v>72.39032806843561</v>
      </c>
      <c r="BJ43" s="68">
        <v>77.89510525666877</v>
      </c>
      <c r="BK43" s="75"/>
      <c r="BL43" s="75"/>
      <c r="BM43" s="73">
        <v>0</v>
      </c>
      <c r="BN43" s="75"/>
      <c r="BO43" s="75"/>
      <c r="BP43" s="73">
        <v>0</v>
      </c>
      <c r="BQ43" s="78"/>
      <c r="BR43" s="78"/>
      <c r="BS43" s="73">
        <v>0</v>
      </c>
      <c r="BT43" s="75">
        <v>0</v>
      </c>
      <c r="BU43" s="75">
        <v>0</v>
      </c>
      <c r="BV43" s="75">
        <v>0</v>
      </c>
      <c r="BW43" s="74" t="s">
        <v>83</v>
      </c>
      <c r="BX43" s="74" t="s">
        <v>83</v>
      </c>
      <c r="BY43" s="74" t="s">
        <v>83</v>
      </c>
      <c r="BZ43" s="69">
        <v>127404</v>
      </c>
      <c r="CA43" s="69">
        <v>124029</v>
      </c>
      <c r="CB43" s="69">
        <v>251433</v>
      </c>
      <c r="CC43" s="69">
        <v>106069</v>
      </c>
      <c r="CD43" s="69">
        <v>89785</v>
      </c>
      <c r="CE43" s="69">
        <v>195854</v>
      </c>
      <c r="CF43" s="73">
        <v>0</v>
      </c>
      <c r="CG43" s="73">
        <v>0</v>
      </c>
      <c r="CH43" s="73">
        <v>0</v>
      </c>
      <c r="CI43" s="65">
        <v>106069</v>
      </c>
      <c r="CJ43" s="65">
        <v>89785</v>
      </c>
      <c r="CK43" s="69">
        <v>195854</v>
      </c>
      <c r="CL43" s="68">
        <v>83.25405795736398</v>
      </c>
      <c r="CM43" s="68">
        <v>72.39032806843561</v>
      </c>
      <c r="CN43" s="68">
        <v>77.89510525666877</v>
      </c>
      <c r="CO43" s="65">
        <v>23785</v>
      </c>
      <c r="CP43" s="65">
        <v>22750</v>
      </c>
      <c r="CQ43" s="67">
        <v>46535</v>
      </c>
      <c r="CR43" s="65">
        <v>17039</v>
      </c>
      <c r="CS43" s="65">
        <v>13467</v>
      </c>
      <c r="CT43" s="67">
        <v>30506</v>
      </c>
      <c r="CU43" s="78"/>
      <c r="CV43" s="78"/>
      <c r="CW43" s="73">
        <v>0</v>
      </c>
      <c r="CX43" s="96">
        <v>17039</v>
      </c>
      <c r="CY43" s="96">
        <v>13467</v>
      </c>
      <c r="CZ43" s="100">
        <v>30506</v>
      </c>
      <c r="DA43" s="68">
        <v>71.63758671431574</v>
      </c>
      <c r="DB43" s="68">
        <v>59.1956043956044</v>
      </c>
      <c r="DC43" s="68">
        <v>65.55495863328677</v>
      </c>
      <c r="DD43" s="75"/>
      <c r="DE43" s="75"/>
      <c r="DF43" s="73">
        <v>0</v>
      </c>
      <c r="DG43" s="75"/>
      <c r="DH43" s="75"/>
      <c r="DI43" s="73">
        <v>0</v>
      </c>
      <c r="DJ43" s="78"/>
      <c r="DK43" s="78"/>
      <c r="DL43" s="73">
        <v>0</v>
      </c>
      <c r="DM43" s="75">
        <v>0</v>
      </c>
      <c r="DN43" s="75">
        <v>0</v>
      </c>
      <c r="DO43" s="75">
        <v>0</v>
      </c>
      <c r="DP43" s="74" t="s">
        <v>83</v>
      </c>
      <c r="DQ43" s="74" t="s">
        <v>83</v>
      </c>
      <c r="DR43" s="74" t="s">
        <v>83</v>
      </c>
      <c r="DS43" s="69">
        <v>23785</v>
      </c>
      <c r="DT43" s="69">
        <v>22750</v>
      </c>
      <c r="DU43" s="69">
        <v>46535</v>
      </c>
      <c r="DV43" s="69">
        <v>17039</v>
      </c>
      <c r="DW43" s="69">
        <v>13467</v>
      </c>
      <c r="DX43" s="69">
        <v>30506</v>
      </c>
      <c r="DY43" s="73">
        <v>0</v>
      </c>
      <c r="DZ43" s="73">
        <v>0</v>
      </c>
      <c r="EA43" s="73">
        <v>0</v>
      </c>
      <c r="EB43" s="65">
        <v>17039</v>
      </c>
      <c r="EC43" s="65">
        <v>13467</v>
      </c>
      <c r="ED43" s="69">
        <v>30506</v>
      </c>
      <c r="EE43" s="68">
        <v>71.63758671431574</v>
      </c>
      <c r="EF43" s="68">
        <v>59.1956043956044</v>
      </c>
      <c r="EG43" s="68">
        <v>65.55495863328677</v>
      </c>
      <c r="EH43" s="72">
        <v>385863</v>
      </c>
      <c r="EI43" s="72">
        <v>367912</v>
      </c>
      <c r="EJ43" s="72">
        <v>753775</v>
      </c>
      <c r="EK43" s="73"/>
      <c r="EL43" s="73"/>
      <c r="EM43" s="73">
        <v>0</v>
      </c>
      <c r="EN43" s="73"/>
      <c r="EO43" s="73"/>
      <c r="EP43" s="73">
        <v>0</v>
      </c>
      <c r="EQ43" s="74"/>
      <c r="ER43" s="74"/>
      <c r="ES43" s="74"/>
      <c r="ET43" s="74"/>
      <c r="EU43" s="74"/>
      <c r="EV43" s="74"/>
      <c r="EW43" s="72">
        <v>106069</v>
      </c>
      <c r="EX43" s="72">
        <v>89785</v>
      </c>
      <c r="EY43" s="72">
        <v>195854</v>
      </c>
      <c r="EZ43" s="73"/>
      <c r="FA43" s="73"/>
      <c r="FB43" s="73">
        <v>0</v>
      </c>
      <c r="FC43" s="73"/>
      <c r="FD43" s="73"/>
      <c r="FE43" s="73">
        <v>0</v>
      </c>
      <c r="FF43" s="74"/>
      <c r="FG43" s="74"/>
      <c r="FH43" s="74"/>
      <c r="FI43" s="74"/>
      <c r="FJ43" s="74"/>
      <c r="FK43" s="74"/>
      <c r="FL43" s="72">
        <v>17039</v>
      </c>
      <c r="FM43" s="72">
        <v>13467</v>
      </c>
      <c r="FN43" s="72">
        <v>30506</v>
      </c>
      <c r="FO43" s="73"/>
      <c r="FP43" s="73"/>
      <c r="FQ43" s="73">
        <v>0</v>
      </c>
      <c r="FR43" s="73"/>
      <c r="FS43" s="73"/>
      <c r="FT43" s="73">
        <v>0</v>
      </c>
      <c r="FU43" s="74"/>
      <c r="FV43" s="74"/>
      <c r="FW43" s="74"/>
      <c r="FX43" s="74"/>
      <c r="FY43" s="74"/>
      <c r="FZ43" s="74"/>
    </row>
    <row r="44" spans="1:182" ht="29.25" customHeight="1">
      <c r="A44" s="29">
        <v>35</v>
      </c>
      <c r="B44" s="149" t="s">
        <v>80</v>
      </c>
      <c r="C44" s="130">
        <v>16083</v>
      </c>
      <c r="D44" s="130">
        <v>28439</v>
      </c>
      <c r="E44" s="131">
        <v>44522</v>
      </c>
      <c r="F44" s="130">
        <v>13631</v>
      </c>
      <c r="G44" s="130">
        <v>21218</v>
      </c>
      <c r="H44" s="132">
        <v>34849</v>
      </c>
      <c r="I44" s="130">
        <v>503</v>
      </c>
      <c r="J44" s="130">
        <v>1391</v>
      </c>
      <c r="K44" s="132">
        <v>1894</v>
      </c>
      <c r="L44" s="130">
        <v>14134</v>
      </c>
      <c r="M44" s="130">
        <v>22609</v>
      </c>
      <c r="N44" s="130">
        <v>36743</v>
      </c>
      <c r="O44" s="133">
        <v>87.88161412671765</v>
      </c>
      <c r="P44" s="133">
        <v>79.4999824185098</v>
      </c>
      <c r="Q44" s="133">
        <v>82.52773909527875</v>
      </c>
      <c r="R44" s="130">
        <v>567</v>
      </c>
      <c r="S44" s="130">
        <v>568</v>
      </c>
      <c r="T44" s="132">
        <v>1135</v>
      </c>
      <c r="U44" s="130">
        <v>462</v>
      </c>
      <c r="V44" s="130">
        <v>460</v>
      </c>
      <c r="W44" s="132">
        <v>922</v>
      </c>
      <c r="X44" s="130">
        <v>51</v>
      </c>
      <c r="Y44" s="130">
        <v>66</v>
      </c>
      <c r="Z44" s="132">
        <v>117</v>
      </c>
      <c r="AA44" s="130">
        <v>513</v>
      </c>
      <c r="AB44" s="130">
        <v>526</v>
      </c>
      <c r="AC44" s="130">
        <v>1039</v>
      </c>
      <c r="AD44" s="133">
        <v>90.47619047619048</v>
      </c>
      <c r="AE44" s="133">
        <v>92.6056338028169</v>
      </c>
      <c r="AF44" s="133">
        <v>91.54185022026432</v>
      </c>
      <c r="AG44" s="134">
        <v>16650</v>
      </c>
      <c r="AH44" s="134">
        <v>29007</v>
      </c>
      <c r="AI44" s="134">
        <v>45657</v>
      </c>
      <c r="AJ44" s="134">
        <v>14093</v>
      </c>
      <c r="AK44" s="134">
        <v>21678</v>
      </c>
      <c r="AL44" s="134">
        <v>35771</v>
      </c>
      <c r="AM44" s="134">
        <v>554</v>
      </c>
      <c r="AN44" s="134">
        <v>1457</v>
      </c>
      <c r="AO44" s="134">
        <v>2011</v>
      </c>
      <c r="AP44" s="130">
        <v>14647</v>
      </c>
      <c r="AQ44" s="130">
        <v>23135</v>
      </c>
      <c r="AR44" s="134">
        <v>37782</v>
      </c>
      <c r="AS44" s="133">
        <v>87.96996996996998</v>
      </c>
      <c r="AT44" s="133">
        <v>79.75661047333402</v>
      </c>
      <c r="AU44" s="133">
        <v>82.75182337867139</v>
      </c>
      <c r="AV44" s="111">
        <v>331</v>
      </c>
      <c r="AW44" s="130">
        <v>488</v>
      </c>
      <c r="AX44" s="132">
        <v>819</v>
      </c>
      <c r="AY44" s="130">
        <v>251</v>
      </c>
      <c r="AZ44" s="130">
        <v>317</v>
      </c>
      <c r="BA44" s="132">
        <v>568</v>
      </c>
      <c r="BB44" s="135">
        <v>19</v>
      </c>
      <c r="BC44" s="135">
        <v>36</v>
      </c>
      <c r="BD44" s="132">
        <v>55</v>
      </c>
      <c r="BE44" s="130">
        <v>270</v>
      </c>
      <c r="BF44" s="130">
        <v>353</v>
      </c>
      <c r="BG44" s="130">
        <v>623</v>
      </c>
      <c r="BH44" s="133">
        <v>81.57099697885197</v>
      </c>
      <c r="BI44" s="133">
        <v>72.3360655737705</v>
      </c>
      <c r="BJ44" s="133">
        <v>76.06837606837607</v>
      </c>
      <c r="BK44" s="130">
        <v>47</v>
      </c>
      <c r="BL44" s="130">
        <v>29</v>
      </c>
      <c r="BM44" s="132">
        <v>76</v>
      </c>
      <c r="BN44" s="130">
        <v>36</v>
      </c>
      <c r="BO44" s="130">
        <v>27</v>
      </c>
      <c r="BP44" s="132">
        <v>63</v>
      </c>
      <c r="BQ44" s="135">
        <v>5</v>
      </c>
      <c r="BR44" s="135">
        <v>2</v>
      </c>
      <c r="BS44" s="132">
        <v>7</v>
      </c>
      <c r="BT44" s="130">
        <v>41</v>
      </c>
      <c r="BU44" s="130">
        <v>29</v>
      </c>
      <c r="BV44" s="130">
        <v>70</v>
      </c>
      <c r="BW44" s="133">
        <v>87.2340425531915</v>
      </c>
      <c r="BX44" s="133">
        <v>100</v>
      </c>
      <c r="BY44" s="133">
        <v>92.10526315789474</v>
      </c>
      <c r="BZ44" s="134">
        <v>378</v>
      </c>
      <c r="CA44" s="134">
        <v>517</v>
      </c>
      <c r="CB44" s="134">
        <v>895</v>
      </c>
      <c r="CC44" s="134">
        <v>287</v>
      </c>
      <c r="CD44" s="134">
        <v>344</v>
      </c>
      <c r="CE44" s="134">
        <v>631</v>
      </c>
      <c r="CF44" s="134">
        <v>24</v>
      </c>
      <c r="CG44" s="134">
        <v>38</v>
      </c>
      <c r="CH44" s="134">
        <v>62</v>
      </c>
      <c r="CI44" s="130">
        <v>311</v>
      </c>
      <c r="CJ44" s="130">
        <v>382</v>
      </c>
      <c r="CK44" s="134">
        <v>693</v>
      </c>
      <c r="CL44" s="133">
        <v>82.27513227513228</v>
      </c>
      <c r="CM44" s="133">
        <v>73.88781431334623</v>
      </c>
      <c r="CN44" s="133">
        <v>77.43016759776536</v>
      </c>
      <c r="CO44" s="130">
        <v>140</v>
      </c>
      <c r="CP44" s="130">
        <v>125</v>
      </c>
      <c r="CQ44" s="132">
        <v>265</v>
      </c>
      <c r="CR44" s="130">
        <v>97</v>
      </c>
      <c r="CS44" s="130">
        <v>70</v>
      </c>
      <c r="CT44" s="132">
        <v>167</v>
      </c>
      <c r="CU44" s="135">
        <v>11</v>
      </c>
      <c r="CV44" s="135">
        <v>16</v>
      </c>
      <c r="CW44" s="132">
        <v>27</v>
      </c>
      <c r="CX44" s="136">
        <v>108</v>
      </c>
      <c r="CY44" s="136">
        <v>86</v>
      </c>
      <c r="CZ44" s="137">
        <v>194</v>
      </c>
      <c r="DA44" s="133">
        <v>77.14285714285715</v>
      </c>
      <c r="DB44" s="133">
        <v>68.8</v>
      </c>
      <c r="DC44" s="133">
        <v>73.20754716981132</v>
      </c>
      <c r="DD44" s="130">
        <v>38</v>
      </c>
      <c r="DE44" s="130">
        <v>20</v>
      </c>
      <c r="DF44" s="132">
        <v>58</v>
      </c>
      <c r="DG44" s="130">
        <v>22</v>
      </c>
      <c r="DH44" s="130">
        <v>16</v>
      </c>
      <c r="DI44" s="132">
        <v>38</v>
      </c>
      <c r="DJ44" s="135">
        <v>10</v>
      </c>
      <c r="DK44" s="135">
        <v>4</v>
      </c>
      <c r="DL44" s="132">
        <v>14</v>
      </c>
      <c r="DM44" s="130">
        <v>32</v>
      </c>
      <c r="DN44" s="130">
        <v>20</v>
      </c>
      <c r="DO44" s="130">
        <v>52</v>
      </c>
      <c r="DP44" s="133">
        <v>84.21052631578947</v>
      </c>
      <c r="DQ44" s="133">
        <v>100</v>
      </c>
      <c r="DR44" s="133">
        <v>89.65517241379311</v>
      </c>
      <c r="DS44" s="134">
        <v>178</v>
      </c>
      <c r="DT44" s="134">
        <v>145</v>
      </c>
      <c r="DU44" s="134">
        <v>323</v>
      </c>
      <c r="DV44" s="134">
        <v>119</v>
      </c>
      <c r="DW44" s="134">
        <v>86</v>
      </c>
      <c r="DX44" s="134">
        <v>205</v>
      </c>
      <c r="DY44" s="134">
        <v>21</v>
      </c>
      <c r="DZ44" s="134">
        <v>20</v>
      </c>
      <c r="EA44" s="134">
        <v>41</v>
      </c>
      <c r="EB44" s="130">
        <v>140</v>
      </c>
      <c r="EC44" s="130">
        <v>106</v>
      </c>
      <c r="ED44" s="134">
        <v>246</v>
      </c>
      <c r="EE44" s="133">
        <v>78.65168539325843</v>
      </c>
      <c r="EF44" s="133">
        <v>73.10344827586206</v>
      </c>
      <c r="EG44" s="133">
        <v>76.16099071207431</v>
      </c>
      <c r="EH44" s="138">
        <v>14647</v>
      </c>
      <c r="EI44" s="138">
        <v>23135</v>
      </c>
      <c r="EJ44" s="138">
        <v>37782</v>
      </c>
      <c r="EK44" s="139">
        <v>306</v>
      </c>
      <c r="EL44" s="139">
        <v>178</v>
      </c>
      <c r="EM44" s="132">
        <v>484</v>
      </c>
      <c r="EN44" s="138">
        <v>1473</v>
      </c>
      <c r="EO44" s="138">
        <v>1058</v>
      </c>
      <c r="EP44" s="132">
        <v>2531</v>
      </c>
      <c r="EQ44" s="140">
        <v>2.089165016726975</v>
      </c>
      <c r="ER44" s="140">
        <v>0.7693970175059434</v>
      </c>
      <c r="ES44" s="140">
        <v>1.2810332962786513</v>
      </c>
      <c r="ET44" s="140">
        <v>10.056666894244556</v>
      </c>
      <c r="EU44" s="140">
        <v>4.5731575534903826</v>
      </c>
      <c r="EV44" s="140">
        <v>6.698957175374517</v>
      </c>
      <c r="EW44" s="138">
        <v>311</v>
      </c>
      <c r="EX44" s="138">
        <v>382</v>
      </c>
      <c r="EY44" s="138">
        <v>693</v>
      </c>
      <c r="EZ44" s="139">
        <v>1</v>
      </c>
      <c r="FA44" s="139">
        <v>0</v>
      </c>
      <c r="FB44" s="132">
        <v>1</v>
      </c>
      <c r="FC44" s="138">
        <v>18</v>
      </c>
      <c r="FD44" s="138">
        <v>7</v>
      </c>
      <c r="FE44" s="132">
        <v>25</v>
      </c>
      <c r="FF44" s="140">
        <v>0.3215434083601286</v>
      </c>
      <c r="FG44" s="141">
        <v>0</v>
      </c>
      <c r="FH44" s="140">
        <v>0.14430014430014432</v>
      </c>
      <c r="FI44" s="140">
        <v>5.787781350482315</v>
      </c>
      <c r="FJ44" s="140">
        <v>1.8324607329842932</v>
      </c>
      <c r="FK44" s="140">
        <v>3.6075036075036078</v>
      </c>
      <c r="FL44" s="138">
        <v>140</v>
      </c>
      <c r="FM44" s="138">
        <v>106</v>
      </c>
      <c r="FN44" s="138">
        <v>246</v>
      </c>
      <c r="FO44" s="139">
        <v>0</v>
      </c>
      <c r="FP44" s="139">
        <v>0</v>
      </c>
      <c r="FQ44" s="132">
        <v>0</v>
      </c>
      <c r="FR44" s="138">
        <v>3</v>
      </c>
      <c r="FS44" s="138">
        <v>2</v>
      </c>
      <c r="FT44" s="132">
        <v>5</v>
      </c>
      <c r="FU44" s="141">
        <v>0</v>
      </c>
      <c r="FV44" s="141">
        <v>0</v>
      </c>
      <c r="FW44" s="141">
        <v>0</v>
      </c>
      <c r="FX44" s="140">
        <v>2.142857142857143</v>
      </c>
      <c r="FY44" s="140">
        <v>1.8867924528301885</v>
      </c>
      <c r="FZ44" s="140">
        <v>2.032520325203252</v>
      </c>
    </row>
    <row r="45" spans="1:182" s="142" customFormat="1" ht="14.25">
      <c r="A45" s="195" t="s">
        <v>7</v>
      </c>
      <c r="B45" s="195"/>
      <c r="C45" s="112">
        <f aca="true" t="shared" si="0" ref="C45:H45">SUM(C9:C44)</f>
        <v>9762192</v>
      </c>
      <c r="D45" s="112">
        <f t="shared" si="0"/>
        <v>8219840</v>
      </c>
      <c r="E45" s="112">
        <f t="shared" si="0"/>
        <v>17982032</v>
      </c>
      <c r="F45" s="112">
        <f t="shared" si="0"/>
        <v>7428097</v>
      </c>
      <c r="G45" s="112">
        <f t="shared" si="0"/>
        <v>6520243</v>
      </c>
      <c r="H45" s="112">
        <f t="shared" si="0"/>
        <v>13948340</v>
      </c>
      <c r="I45" s="113">
        <f aca="true" t="shared" si="1" ref="I45:N45">SUM(I9:I44)</f>
        <v>237083</v>
      </c>
      <c r="J45" s="113">
        <f t="shared" si="1"/>
        <v>195970</v>
      </c>
      <c r="K45" s="113">
        <f t="shared" si="1"/>
        <v>433053</v>
      </c>
      <c r="L45" s="113">
        <f t="shared" si="1"/>
        <v>7665180</v>
      </c>
      <c r="M45" s="113">
        <f t="shared" si="1"/>
        <v>6716213</v>
      </c>
      <c r="N45" s="113">
        <f t="shared" si="1"/>
        <v>14381393</v>
      </c>
      <c r="O45" s="58">
        <f>L45/C45*100</f>
        <v>78.51904572251806</v>
      </c>
      <c r="P45" s="58">
        <f>M45/D45*100</f>
        <v>81.70734466850936</v>
      </c>
      <c r="Q45" s="171">
        <f>N45/E45*100</f>
        <v>79.97646205946025</v>
      </c>
      <c r="R45" s="112">
        <f aca="true" t="shared" si="2" ref="R45:W45">SUM(R9:R44)</f>
        <v>744852</v>
      </c>
      <c r="S45" s="112">
        <f t="shared" si="2"/>
        <v>397368</v>
      </c>
      <c r="T45" s="112">
        <f t="shared" si="2"/>
        <v>1142220</v>
      </c>
      <c r="U45" s="112">
        <f t="shared" si="2"/>
        <v>309344</v>
      </c>
      <c r="V45" s="112">
        <f t="shared" si="2"/>
        <v>170244</v>
      </c>
      <c r="W45" s="112">
        <f t="shared" si="2"/>
        <v>479588</v>
      </c>
      <c r="X45" s="113">
        <f aca="true" t="shared" si="3" ref="X45:AC45">SUM(X9:X44)</f>
        <v>63066</v>
      </c>
      <c r="Y45" s="113">
        <f t="shared" si="3"/>
        <v>46467</v>
      </c>
      <c r="Z45" s="113">
        <f t="shared" si="3"/>
        <v>109533</v>
      </c>
      <c r="AA45" s="113">
        <f t="shared" si="3"/>
        <v>372410</v>
      </c>
      <c r="AB45" s="113">
        <f t="shared" si="3"/>
        <v>216711</v>
      </c>
      <c r="AC45" s="113">
        <f t="shared" si="3"/>
        <v>589121</v>
      </c>
      <c r="AD45" s="58">
        <f>IF(R45=0,"",AA45/R45*100)</f>
        <v>49.99785192226106</v>
      </c>
      <c r="AE45" s="58">
        <f>IF(S45=0,"",AB45/S45*100)</f>
        <v>54.53660083348433</v>
      </c>
      <c r="AF45" s="58">
        <f>IF(T45=0,"",AC45/T45*100)</f>
        <v>51.576841589185975</v>
      </c>
      <c r="AG45" s="112">
        <f aca="true" t="shared" si="4" ref="AG45:AR45">SUM(AG9:AG44)</f>
        <v>10507044</v>
      </c>
      <c r="AH45" s="112">
        <f t="shared" si="4"/>
        <v>8617208</v>
      </c>
      <c r="AI45" s="112">
        <f t="shared" si="4"/>
        <v>19124252</v>
      </c>
      <c r="AJ45" s="112">
        <f t="shared" si="4"/>
        <v>7737441</v>
      </c>
      <c r="AK45" s="112">
        <f t="shared" si="4"/>
        <v>6690487</v>
      </c>
      <c r="AL45" s="112">
        <f t="shared" si="4"/>
        <v>14427928</v>
      </c>
      <c r="AM45" s="113">
        <f t="shared" si="4"/>
        <v>300149</v>
      </c>
      <c r="AN45" s="113">
        <f t="shared" si="4"/>
        <v>242437</v>
      </c>
      <c r="AO45" s="113">
        <f t="shared" si="4"/>
        <v>542586</v>
      </c>
      <c r="AP45" s="113">
        <f t="shared" si="4"/>
        <v>8037590</v>
      </c>
      <c r="AQ45" s="113">
        <f t="shared" si="4"/>
        <v>6932924</v>
      </c>
      <c r="AR45" s="113">
        <f t="shared" si="4"/>
        <v>14970514</v>
      </c>
      <c r="AS45" s="114">
        <f>IF(AG45=0,"",AP45/AG45*100)</f>
        <v>76.49715752594165</v>
      </c>
      <c r="AT45" s="114">
        <f>IF(AH45=0,"",AQ45/AH45*100)</f>
        <v>80.4544116841557</v>
      </c>
      <c r="AU45" s="114">
        <f>IF(AI45=0,"",AR45/AI45*100)</f>
        <v>78.28025901352899</v>
      </c>
      <c r="AV45" s="112">
        <f aca="true" t="shared" si="5" ref="AV45:BG45">SUM(AV9:AV44)</f>
        <v>1646071</v>
      </c>
      <c r="AW45" s="112">
        <f t="shared" si="5"/>
        <v>1396834</v>
      </c>
      <c r="AX45" s="112">
        <f>SUM(AX9:AX44)</f>
        <v>3042905</v>
      </c>
      <c r="AY45" s="112">
        <f t="shared" si="5"/>
        <v>1143715</v>
      </c>
      <c r="AZ45" s="112">
        <f t="shared" si="5"/>
        <v>1014594</v>
      </c>
      <c r="BA45" s="112">
        <f t="shared" si="5"/>
        <v>2158309</v>
      </c>
      <c r="BB45" s="113">
        <f t="shared" si="5"/>
        <v>41691</v>
      </c>
      <c r="BC45" s="113">
        <f t="shared" si="5"/>
        <v>35269</v>
      </c>
      <c r="BD45" s="113">
        <f t="shared" si="5"/>
        <v>76960</v>
      </c>
      <c r="BE45" s="113">
        <f t="shared" si="5"/>
        <v>1185406</v>
      </c>
      <c r="BF45" s="113">
        <f t="shared" si="5"/>
        <v>1049863</v>
      </c>
      <c r="BG45" s="113">
        <f t="shared" si="5"/>
        <v>2235269</v>
      </c>
      <c r="BH45" s="58">
        <f>IF(AV45=0,"",BE45/AV45*100)</f>
        <v>72.0142691293389</v>
      </c>
      <c r="BI45" s="58">
        <f>IF(AW45=0,"",BF45/AW45*100)</f>
        <v>75.16018367250511</v>
      </c>
      <c r="BJ45" s="58">
        <f>IF(AX45=0,"",BG45/AX45*100)</f>
        <v>73.45838926946455</v>
      </c>
      <c r="BK45" s="112">
        <f aca="true" t="shared" si="6" ref="BK45:BV45">SUM(BK9:BK44)</f>
        <v>119565</v>
      </c>
      <c r="BL45" s="112">
        <f t="shared" si="6"/>
        <v>62828</v>
      </c>
      <c r="BM45" s="112">
        <f t="shared" si="6"/>
        <v>182393</v>
      </c>
      <c r="BN45" s="112">
        <f t="shared" si="6"/>
        <v>40595</v>
      </c>
      <c r="BO45" s="112">
        <f t="shared" si="6"/>
        <v>22203</v>
      </c>
      <c r="BP45" s="112">
        <f t="shared" si="6"/>
        <v>62798</v>
      </c>
      <c r="BQ45" s="113">
        <f t="shared" si="6"/>
        <v>6057</v>
      </c>
      <c r="BR45" s="113">
        <f t="shared" si="6"/>
        <v>4178</v>
      </c>
      <c r="BS45" s="113">
        <f>SUM(BS9:BS44)</f>
        <v>10235</v>
      </c>
      <c r="BT45" s="113">
        <f t="shared" si="6"/>
        <v>46652</v>
      </c>
      <c r="BU45" s="113">
        <f t="shared" si="6"/>
        <v>26381</v>
      </c>
      <c r="BV45" s="113">
        <f t="shared" si="6"/>
        <v>73033</v>
      </c>
      <c r="BW45" s="58">
        <f>IF(BK45=0,"",BT45/BK45*100)</f>
        <v>39.01810730564964</v>
      </c>
      <c r="BX45" s="58">
        <f>IF(BL45=0,"",BU45/BL45*100)</f>
        <v>41.989240466034246</v>
      </c>
      <c r="BY45" s="58">
        <f>IF(BM45=0,"",BV45/BM45*100)</f>
        <v>40.04155861244675</v>
      </c>
      <c r="BZ45" s="112">
        <f aca="true" t="shared" si="7" ref="BZ45:CK45">SUM(BZ9:BZ44)</f>
        <v>1765636</v>
      </c>
      <c r="CA45" s="112">
        <f t="shared" si="7"/>
        <v>1459662</v>
      </c>
      <c r="CB45" s="112">
        <f t="shared" si="7"/>
        <v>3225298</v>
      </c>
      <c r="CC45" s="112">
        <f t="shared" si="7"/>
        <v>1184310</v>
      </c>
      <c r="CD45" s="112">
        <f t="shared" si="7"/>
        <v>1036797</v>
      </c>
      <c r="CE45" s="112">
        <f t="shared" si="7"/>
        <v>2221107</v>
      </c>
      <c r="CF45" s="113">
        <f t="shared" si="7"/>
        <v>47748</v>
      </c>
      <c r="CG45" s="113">
        <f t="shared" si="7"/>
        <v>39447</v>
      </c>
      <c r="CH45" s="113">
        <f t="shared" si="7"/>
        <v>87195</v>
      </c>
      <c r="CI45" s="113">
        <f t="shared" si="7"/>
        <v>1232058</v>
      </c>
      <c r="CJ45" s="113">
        <f t="shared" si="7"/>
        <v>1076244</v>
      </c>
      <c r="CK45" s="113">
        <f t="shared" si="7"/>
        <v>2308302</v>
      </c>
      <c r="CL45" s="114">
        <f>IF(BZ45=0,"",CI45/BZ45*100)</f>
        <v>69.77984137160774</v>
      </c>
      <c r="CM45" s="114">
        <f>IF(CA45=0,"",CJ45/CA45*100)</f>
        <v>73.73241202415353</v>
      </c>
      <c r="CN45" s="114">
        <f>IF(CB45=0,"",CK45/CB45*100)</f>
        <v>71.5686426494544</v>
      </c>
      <c r="CO45" s="129">
        <f aca="true" t="shared" si="8" ref="CO45:CZ45">SUM(CO9:CO44)</f>
        <v>676293</v>
      </c>
      <c r="CP45" s="112">
        <f t="shared" si="8"/>
        <v>601956</v>
      </c>
      <c r="CQ45" s="112">
        <f t="shared" si="8"/>
        <v>1278249</v>
      </c>
      <c r="CR45" s="112">
        <f t="shared" si="8"/>
        <v>433328</v>
      </c>
      <c r="CS45" s="112">
        <f t="shared" si="8"/>
        <v>384490</v>
      </c>
      <c r="CT45" s="112">
        <f t="shared" si="8"/>
        <v>817818</v>
      </c>
      <c r="CU45" s="113">
        <f t="shared" si="8"/>
        <v>21478</v>
      </c>
      <c r="CV45" s="113">
        <f t="shared" si="8"/>
        <v>21086</v>
      </c>
      <c r="CW45" s="113">
        <f t="shared" si="8"/>
        <v>42564</v>
      </c>
      <c r="CX45" s="113">
        <f t="shared" si="8"/>
        <v>454806</v>
      </c>
      <c r="CY45" s="113">
        <f t="shared" si="8"/>
        <v>405576</v>
      </c>
      <c r="CZ45" s="113">
        <f t="shared" si="8"/>
        <v>860382</v>
      </c>
      <c r="DA45" s="58">
        <f>IF(CO45=0,"",CX45/CO45*100)</f>
        <v>67.24984585083685</v>
      </c>
      <c r="DB45" s="58">
        <f>IF(CP45=0,"",CY45/CP45*100)</f>
        <v>67.37635308893009</v>
      </c>
      <c r="DC45" s="58">
        <f>IF(CQ45=0,"",CZ45/CQ45*100)</f>
        <v>67.30942093441888</v>
      </c>
      <c r="DD45" s="129">
        <f aca="true" t="shared" si="9" ref="DD45:DO45">SUM(DD9:DD44)</f>
        <v>69276</v>
      </c>
      <c r="DE45" s="112">
        <f t="shared" si="9"/>
        <v>55007</v>
      </c>
      <c r="DF45" s="112">
        <f t="shared" si="9"/>
        <v>124283</v>
      </c>
      <c r="DG45" s="112">
        <f t="shared" si="9"/>
        <v>22513</v>
      </c>
      <c r="DH45" s="112">
        <f t="shared" si="9"/>
        <v>18342</v>
      </c>
      <c r="DI45" s="112">
        <f t="shared" si="9"/>
        <v>40855</v>
      </c>
      <c r="DJ45" s="113">
        <f t="shared" si="9"/>
        <v>3333</v>
      </c>
      <c r="DK45" s="113">
        <f t="shared" si="9"/>
        <v>2385</v>
      </c>
      <c r="DL45" s="113">
        <f t="shared" si="9"/>
        <v>5718</v>
      </c>
      <c r="DM45" s="113">
        <f t="shared" si="9"/>
        <v>25846</v>
      </c>
      <c r="DN45" s="113">
        <f t="shared" si="9"/>
        <v>20727</v>
      </c>
      <c r="DO45" s="113">
        <f t="shared" si="9"/>
        <v>46573</v>
      </c>
      <c r="DP45" s="58">
        <f>IF(DD45=0,"",DM45/DD45*100)</f>
        <v>37.30873607021191</v>
      </c>
      <c r="DQ45" s="58">
        <f>IF(DE45=0,"",DN45/DE45*100)</f>
        <v>37.68065882524043</v>
      </c>
      <c r="DR45" s="58">
        <f>IF(DF45=0,"",DO45/DF45*100)</f>
        <v>37.473347119075015</v>
      </c>
      <c r="DS45" s="112">
        <f aca="true" t="shared" si="10" ref="DS45:DX45">SUM(DS9:DS44)</f>
        <v>745569</v>
      </c>
      <c r="DT45" s="112">
        <f t="shared" si="10"/>
        <v>656963</v>
      </c>
      <c r="DU45" s="112">
        <f t="shared" si="10"/>
        <v>1402532</v>
      </c>
      <c r="DV45" s="112">
        <f t="shared" si="10"/>
        <v>455841</v>
      </c>
      <c r="DW45" s="112">
        <f t="shared" si="10"/>
        <v>402832</v>
      </c>
      <c r="DX45" s="112">
        <f t="shared" si="10"/>
        <v>858673</v>
      </c>
      <c r="DY45" s="113">
        <f aca="true" t="shared" si="11" ref="DY45:ED45">SUM(DY9:DY44)</f>
        <v>24811</v>
      </c>
      <c r="DZ45" s="113">
        <f t="shared" si="11"/>
        <v>23471</v>
      </c>
      <c r="EA45" s="113">
        <f t="shared" si="11"/>
        <v>48282</v>
      </c>
      <c r="EB45" s="113">
        <f t="shared" si="11"/>
        <v>480652</v>
      </c>
      <c r="EC45" s="113">
        <f t="shared" si="11"/>
        <v>426303</v>
      </c>
      <c r="ED45" s="113">
        <f t="shared" si="11"/>
        <v>906955</v>
      </c>
      <c r="EE45" s="58">
        <f>IF(DS45=0,"",EB45/DS45*100)</f>
        <v>64.46780914979028</v>
      </c>
      <c r="EF45" s="58">
        <f>IF(DT45=0,"",EC45/DT45*100)</f>
        <v>64.8899557509327</v>
      </c>
      <c r="EG45" s="58">
        <f>IF(DU45=0,"",ED45/DU45*100)</f>
        <v>64.66554773794823</v>
      </c>
      <c r="EH45" s="113">
        <f>SUM(EH9:EH44)</f>
        <v>8037590</v>
      </c>
      <c r="EI45" s="113">
        <f aca="true" t="shared" si="12" ref="EI45:EP45">SUM(EI9:EI44)</f>
        <v>6932924</v>
      </c>
      <c r="EJ45" s="113">
        <f t="shared" si="12"/>
        <v>14970514</v>
      </c>
      <c r="EK45" s="113">
        <f t="shared" si="12"/>
        <v>876713</v>
      </c>
      <c r="EL45" s="113">
        <f t="shared" si="12"/>
        <v>954557</v>
      </c>
      <c r="EM45" s="113">
        <f t="shared" si="12"/>
        <v>1831270</v>
      </c>
      <c r="EN45" s="113">
        <f t="shared" si="12"/>
        <v>2073747</v>
      </c>
      <c r="EO45" s="113">
        <f t="shared" si="12"/>
        <v>1901449</v>
      </c>
      <c r="EP45" s="113">
        <f t="shared" si="12"/>
        <v>3975196</v>
      </c>
      <c r="EQ45" s="114">
        <f>EK45/EH45%</f>
        <v>10.907660131954977</v>
      </c>
      <c r="ER45" s="114">
        <f>EL45/EI45%</f>
        <v>13.768461907270293</v>
      </c>
      <c r="ES45" s="114">
        <f>EM45/EJ45%</f>
        <v>12.232512524286072</v>
      </c>
      <c r="ET45" s="114">
        <f>EN45/EH45%</f>
        <v>25.800606898336444</v>
      </c>
      <c r="EU45" s="114">
        <f>EO45/EI45%</f>
        <v>27.426364402667616</v>
      </c>
      <c r="EV45" s="114">
        <f>EP45/EJ45%</f>
        <v>26.553503774152308</v>
      </c>
      <c r="EW45" s="113">
        <f aca="true" t="shared" si="13" ref="EW45:FE45">SUM(EW9:EW44)</f>
        <v>1232058</v>
      </c>
      <c r="EX45" s="113">
        <f t="shared" si="13"/>
        <v>1076244</v>
      </c>
      <c r="EY45" s="113">
        <f t="shared" si="13"/>
        <v>2308302</v>
      </c>
      <c r="EZ45" s="113">
        <f t="shared" si="13"/>
        <v>93945</v>
      </c>
      <c r="FA45" s="113">
        <f t="shared" si="13"/>
        <v>101341</v>
      </c>
      <c r="FB45" s="113">
        <f t="shared" si="13"/>
        <v>195286</v>
      </c>
      <c r="FC45" s="113">
        <f t="shared" si="13"/>
        <v>328036</v>
      </c>
      <c r="FD45" s="113">
        <f t="shared" si="13"/>
        <v>307660</v>
      </c>
      <c r="FE45" s="113">
        <f t="shared" si="13"/>
        <v>635696</v>
      </c>
      <c r="FF45" s="114">
        <f>EZ45/EW45%</f>
        <v>7.625046872793327</v>
      </c>
      <c r="FG45" s="114">
        <f>FA45/EX45%</f>
        <v>9.416173284125161</v>
      </c>
      <c r="FH45" s="114">
        <f>FB45/EY45%</f>
        <v>8.46015815954758</v>
      </c>
      <c r="FI45" s="114">
        <f>FC45/EW45%</f>
        <v>26.625045249493123</v>
      </c>
      <c r="FJ45" s="114">
        <f>FD45/EX45%</f>
        <v>28.58645437280022</v>
      </c>
      <c r="FK45" s="114">
        <f>FE45/EY45%</f>
        <v>27.53955071736714</v>
      </c>
      <c r="FL45" s="113">
        <f aca="true" t="shared" si="14" ref="FL45:FS45">SUM(FL9:FL44)</f>
        <v>480652</v>
      </c>
      <c r="FM45" s="113">
        <f t="shared" si="14"/>
        <v>426303</v>
      </c>
      <c r="FN45" s="113">
        <f t="shared" si="14"/>
        <v>906955</v>
      </c>
      <c r="FO45" s="113">
        <f t="shared" si="14"/>
        <v>28770</v>
      </c>
      <c r="FP45" s="113">
        <f t="shared" si="14"/>
        <v>25949</v>
      </c>
      <c r="FQ45" s="113">
        <f t="shared" si="14"/>
        <v>54719</v>
      </c>
      <c r="FR45" s="113">
        <f t="shared" si="14"/>
        <v>97304</v>
      </c>
      <c r="FS45" s="113">
        <f t="shared" si="14"/>
        <v>89727</v>
      </c>
      <c r="FT45" s="59">
        <f>FR45+FS45</f>
        <v>187031</v>
      </c>
      <c r="FU45" s="114">
        <f>FO45/FL45%</f>
        <v>5.98561953346704</v>
      </c>
      <c r="FV45" s="114">
        <f>FP45/FM45%</f>
        <v>6.086985078688164</v>
      </c>
      <c r="FW45" s="114">
        <f>FQ45/FN45%</f>
        <v>6.033265156485163</v>
      </c>
      <c r="FX45" s="114">
        <f>FR45/FL45%</f>
        <v>20.244168338007537</v>
      </c>
      <c r="FY45" s="114">
        <f>FS45/FM45%</f>
        <v>21.047705505239232</v>
      </c>
      <c r="FZ45" s="114">
        <f>FT45/FN45%</f>
        <v>20.621861062566502</v>
      </c>
    </row>
    <row r="46" spans="1:176" s="40" customFormat="1" ht="11.25">
      <c r="A46" s="39"/>
      <c r="C46" s="197" t="s">
        <v>37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37" t="s">
        <v>37</v>
      </c>
      <c r="T46" s="51"/>
      <c r="W46" s="51"/>
      <c r="Z46" s="51"/>
      <c r="AD46" s="51"/>
      <c r="AE46" s="51"/>
      <c r="AF46" s="51"/>
      <c r="AG46" s="38" t="s">
        <v>37</v>
      </c>
      <c r="AS46" s="51"/>
      <c r="AT46" s="51"/>
      <c r="AU46" s="51"/>
      <c r="AV46" s="38" t="s">
        <v>37</v>
      </c>
      <c r="AX46" s="51"/>
      <c r="BA46" s="51"/>
      <c r="BD46" s="51"/>
      <c r="BH46" s="51"/>
      <c r="BI46" s="51"/>
      <c r="BJ46" s="51"/>
      <c r="BK46" s="38" t="s">
        <v>37</v>
      </c>
      <c r="BM46" s="51"/>
      <c r="BP46" s="51"/>
      <c r="BS46" s="51"/>
      <c r="BW46" s="51"/>
      <c r="BX46" s="51"/>
      <c r="BY46" s="51"/>
      <c r="BZ46" s="124" t="s">
        <v>37</v>
      </c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4" t="s">
        <v>37</v>
      </c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4" t="s">
        <v>37</v>
      </c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58" t="s">
        <v>37</v>
      </c>
      <c r="EH46" s="144" t="s">
        <v>37</v>
      </c>
      <c r="EM46" s="51"/>
      <c r="EP46" s="51"/>
      <c r="EW46" s="144" t="s">
        <v>37</v>
      </c>
      <c r="FB46" s="51"/>
      <c r="FE46" s="51"/>
      <c r="FL46" s="144" t="s">
        <v>37</v>
      </c>
      <c r="FQ46" s="51"/>
      <c r="FT46" s="51"/>
    </row>
    <row r="47" spans="1:176" s="42" customFormat="1" ht="11.25">
      <c r="A47" s="41"/>
      <c r="C47" s="197" t="s">
        <v>39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37" t="s">
        <v>82</v>
      </c>
      <c r="T47" s="52"/>
      <c r="W47" s="52"/>
      <c r="Z47" s="52"/>
      <c r="AD47" s="52"/>
      <c r="AE47" s="52"/>
      <c r="AF47" s="52"/>
      <c r="AG47" s="38" t="s">
        <v>39</v>
      </c>
      <c r="AS47" s="52"/>
      <c r="AT47" s="52"/>
      <c r="AU47" s="52"/>
      <c r="AV47" s="38" t="s">
        <v>39</v>
      </c>
      <c r="AX47" s="52"/>
      <c r="BA47" s="52"/>
      <c r="BD47" s="52"/>
      <c r="BH47" s="52"/>
      <c r="BI47" s="52"/>
      <c r="BJ47" s="52"/>
      <c r="BK47" s="38" t="s">
        <v>82</v>
      </c>
      <c r="BM47" s="52"/>
      <c r="BP47" s="52"/>
      <c r="BS47" s="52"/>
      <c r="BW47" s="52"/>
      <c r="BX47" s="52"/>
      <c r="BY47" s="52"/>
      <c r="BZ47" s="124" t="s">
        <v>39</v>
      </c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 t="s">
        <v>39</v>
      </c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 t="s">
        <v>82</v>
      </c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44" t="s">
        <v>39</v>
      </c>
      <c r="EH47" s="144" t="s">
        <v>39</v>
      </c>
      <c r="EM47" s="52"/>
      <c r="EP47" s="52"/>
      <c r="EW47" s="144" t="s">
        <v>39</v>
      </c>
      <c r="FB47" s="52"/>
      <c r="FE47" s="52"/>
      <c r="FL47" s="144" t="s">
        <v>39</v>
      </c>
      <c r="FQ47" s="52"/>
      <c r="FT47" s="52"/>
    </row>
    <row r="48" spans="1:176" s="42" customFormat="1" ht="10.5">
      <c r="A48" s="43"/>
      <c r="C48" s="197" t="s">
        <v>82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37"/>
      <c r="T48" s="52"/>
      <c r="W48" s="52"/>
      <c r="Z48" s="52"/>
      <c r="AD48" s="52"/>
      <c r="AE48" s="52"/>
      <c r="AF48" s="52"/>
      <c r="AG48" s="38" t="s">
        <v>82</v>
      </c>
      <c r="AS48" s="52"/>
      <c r="AT48" s="52"/>
      <c r="AU48" s="52"/>
      <c r="AV48" s="38" t="s">
        <v>82</v>
      </c>
      <c r="AX48" s="52"/>
      <c r="BA48" s="52"/>
      <c r="BD48" s="52"/>
      <c r="BH48" s="52"/>
      <c r="BI48" s="52"/>
      <c r="BJ48" s="52"/>
      <c r="BK48" s="38"/>
      <c r="BM48" s="52"/>
      <c r="BP48" s="52"/>
      <c r="BS48" s="52"/>
      <c r="BW48" s="52"/>
      <c r="BX48" s="52"/>
      <c r="BY48" s="52"/>
      <c r="BZ48" s="124" t="s">
        <v>82</v>
      </c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 t="s">
        <v>82</v>
      </c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59" t="s">
        <v>82</v>
      </c>
      <c r="DT48" s="44"/>
      <c r="DU48" s="44"/>
      <c r="EB48" s="44"/>
      <c r="EC48" s="44"/>
      <c r="ED48" s="44"/>
      <c r="EH48" s="144" t="s">
        <v>82</v>
      </c>
      <c r="EM48" s="52"/>
      <c r="EP48" s="52"/>
      <c r="EW48" s="144" t="s">
        <v>82</v>
      </c>
      <c r="FB48" s="52"/>
      <c r="FE48" s="52"/>
      <c r="FL48" s="144" t="s">
        <v>82</v>
      </c>
      <c r="FQ48" s="52"/>
      <c r="FT48" s="52"/>
    </row>
    <row r="49" spans="1:176" s="42" customFormat="1" ht="10.5">
      <c r="A49" s="43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37"/>
      <c r="T49" s="52"/>
      <c r="W49" s="52"/>
      <c r="Z49" s="52"/>
      <c r="AD49" s="52"/>
      <c r="AE49" s="52"/>
      <c r="AF49" s="52"/>
      <c r="AG49" s="38"/>
      <c r="AS49" s="52"/>
      <c r="AT49" s="52"/>
      <c r="AU49" s="52"/>
      <c r="AV49" s="38"/>
      <c r="AX49" s="52"/>
      <c r="BA49" s="52"/>
      <c r="BD49" s="52"/>
      <c r="BH49" s="52"/>
      <c r="BI49" s="52"/>
      <c r="BJ49" s="52"/>
      <c r="BK49" s="38"/>
      <c r="BM49" s="52"/>
      <c r="BP49" s="52"/>
      <c r="BS49" s="52"/>
      <c r="BW49" s="52"/>
      <c r="BX49" s="52"/>
      <c r="BY49" s="52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44"/>
      <c r="DT49" s="44"/>
      <c r="DU49" s="44"/>
      <c r="EB49" s="44"/>
      <c r="EC49" s="44"/>
      <c r="ED49" s="44"/>
      <c r="EH49" s="144" t="s">
        <v>43</v>
      </c>
      <c r="EM49" s="52"/>
      <c r="EP49" s="52"/>
      <c r="EW49" s="144" t="s">
        <v>43</v>
      </c>
      <c r="FB49" s="52"/>
      <c r="FE49" s="52"/>
      <c r="FL49" s="144" t="s">
        <v>43</v>
      </c>
      <c r="FQ49" s="52"/>
      <c r="FT49" s="52"/>
    </row>
    <row r="50" s="42" customFormat="1" ht="10.5">
      <c r="A50" s="43"/>
    </row>
    <row r="51" spans="5:176" ht="14.25">
      <c r="E51" s="4"/>
      <c r="H51" s="4"/>
      <c r="K51" s="4"/>
      <c r="O51" s="4"/>
      <c r="P51" s="4"/>
      <c r="Q51" s="4"/>
      <c r="T51" s="4"/>
      <c r="W51" s="4"/>
      <c r="Z51" s="4"/>
      <c r="AD51" s="4"/>
      <c r="AE51" s="4"/>
      <c r="AF51" s="4"/>
      <c r="AS51" s="4"/>
      <c r="AT51" s="4"/>
      <c r="AU51" s="4"/>
      <c r="AX51" s="4"/>
      <c r="BA51" s="4"/>
      <c r="BD51" s="4"/>
      <c r="BH51" s="4"/>
      <c r="BI51" s="4"/>
      <c r="BJ51" s="4"/>
      <c r="BM51" s="4"/>
      <c r="BP51" s="4"/>
      <c r="BS51" s="4"/>
      <c r="BW51" s="4"/>
      <c r="BX51" s="4"/>
      <c r="BY51" s="4"/>
      <c r="CL51" s="4"/>
      <c r="CM51" s="4"/>
      <c r="CN51" s="4"/>
      <c r="CQ51" s="4"/>
      <c r="CT51" s="4"/>
      <c r="CW51" s="4"/>
      <c r="CZ51" s="4"/>
      <c r="DA51" s="4"/>
      <c r="DB51" s="4"/>
      <c r="DC51" s="4"/>
      <c r="DF51" s="4"/>
      <c r="DI51" s="4"/>
      <c r="DL51" s="4"/>
      <c r="DP51" s="4"/>
      <c r="DQ51" s="4"/>
      <c r="DR51" s="4"/>
      <c r="EM51" s="4"/>
      <c r="EP51" s="4"/>
      <c r="FB51" s="4"/>
      <c r="FE51" s="4"/>
      <c r="FQ51" s="4"/>
      <c r="FT51" s="4"/>
    </row>
    <row r="52" spans="5:176" ht="14.25">
      <c r="E52" s="4"/>
      <c r="H52" s="4"/>
      <c r="K52" s="4"/>
      <c r="O52" s="4"/>
      <c r="P52" s="4"/>
      <c r="Q52" s="4"/>
      <c r="T52" s="4"/>
      <c r="W52" s="4"/>
      <c r="Z52" s="4"/>
      <c r="AD52" s="4"/>
      <c r="AE52" s="4"/>
      <c r="AF52" s="4"/>
      <c r="AS52" s="4"/>
      <c r="AT52" s="4"/>
      <c r="AU52" s="4"/>
      <c r="AX52" s="4"/>
      <c r="BA52" s="4"/>
      <c r="BD52" s="4"/>
      <c r="BH52" s="4"/>
      <c r="BI52" s="4"/>
      <c r="BJ52" s="4"/>
      <c r="BM52" s="4"/>
      <c r="BP52" s="4"/>
      <c r="BS52" s="4"/>
      <c r="BW52" s="4"/>
      <c r="BX52" s="4"/>
      <c r="BY52" s="4"/>
      <c r="CL52" s="4"/>
      <c r="CM52" s="4"/>
      <c r="CN52" s="4"/>
      <c r="CQ52" s="4"/>
      <c r="CT52" s="4"/>
      <c r="CW52" s="4"/>
      <c r="CZ52" s="4"/>
      <c r="DA52" s="4"/>
      <c r="DB52" s="4"/>
      <c r="DC52" s="4"/>
      <c r="DF52" s="4"/>
      <c r="DI52" s="4"/>
      <c r="DL52" s="4"/>
      <c r="DP52" s="4"/>
      <c r="DQ52" s="4"/>
      <c r="DR52" s="4"/>
      <c r="EM52" s="4"/>
      <c r="EP52" s="4"/>
      <c r="FB52" s="4"/>
      <c r="FE52" s="4"/>
      <c r="FQ52" s="4"/>
      <c r="FT52" s="4"/>
    </row>
    <row r="53" spans="5:176" ht="14.25">
      <c r="E53" s="4"/>
      <c r="H53" s="4"/>
      <c r="K53" s="4"/>
      <c r="O53" s="4"/>
      <c r="P53" s="4"/>
      <c r="Q53" s="4"/>
      <c r="T53" s="4"/>
      <c r="W53" s="4"/>
      <c r="Z53" s="4"/>
      <c r="AD53" s="4"/>
      <c r="AE53" s="4"/>
      <c r="AF53" s="4"/>
      <c r="AS53" s="4"/>
      <c r="AT53" s="4"/>
      <c r="AU53" s="4"/>
      <c r="AX53" s="4"/>
      <c r="BA53" s="4"/>
      <c r="BD53" s="4"/>
      <c r="BH53" s="4"/>
      <c r="BI53" s="4"/>
      <c r="BJ53" s="4"/>
      <c r="BM53" s="4"/>
      <c r="BP53" s="4"/>
      <c r="BS53" s="4"/>
      <c r="BW53" s="4"/>
      <c r="BX53" s="4"/>
      <c r="BY53" s="4"/>
      <c r="CL53" s="4"/>
      <c r="CM53" s="4"/>
      <c r="CN53" s="4"/>
      <c r="CQ53" s="4"/>
      <c r="CT53" s="4"/>
      <c r="CW53" s="4"/>
      <c r="CZ53" s="4"/>
      <c r="DA53" s="4"/>
      <c r="DB53" s="4"/>
      <c r="DC53" s="4"/>
      <c r="DF53" s="4"/>
      <c r="DI53" s="4"/>
      <c r="DL53" s="4"/>
      <c r="DP53" s="4"/>
      <c r="DQ53" s="4"/>
      <c r="DR53" s="4"/>
      <c r="EM53" s="4"/>
      <c r="EP53" s="4"/>
      <c r="FB53" s="4"/>
      <c r="FE53" s="4"/>
      <c r="FQ53" s="4"/>
      <c r="FT53" s="4"/>
    </row>
    <row r="54" spans="5:176" ht="14.25">
      <c r="E54" s="4"/>
      <c r="H54" s="4"/>
      <c r="K54" s="4"/>
      <c r="O54" s="4"/>
      <c r="P54" s="4"/>
      <c r="Q54" s="4"/>
      <c r="T54" s="4"/>
      <c r="W54" s="4"/>
      <c r="Z54" s="4"/>
      <c r="AD54" s="4"/>
      <c r="AE54" s="4"/>
      <c r="AF54" s="4"/>
      <c r="AS54" s="4"/>
      <c r="AT54" s="4"/>
      <c r="AU54" s="4"/>
      <c r="AX54" s="4"/>
      <c r="BA54" s="4"/>
      <c r="BD54" s="4"/>
      <c r="BH54" s="4"/>
      <c r="BI54" s="4"/>
      <c r="BJ54" s="4"/>
      <c r="BM54" s="4"/>
      <c r="BP54" s="4"/>
      <c r="BS54" s="4"/>
      <c r="BW54" s="4"/>
      <c r="BX54" s="4"/>
      <c r="BY54" s="4"/>
      <c r="CL54" s="4"/>
      <c r="CM54" s="4"/>
      <c r="CN54" s="4"/>
      <c r="CQ54" s="4"/>
      <c r="CT54" s="4"/>
      <c r="CW54" s="4"/>
      <c r="CZ54" s="4"/>
      <c r="DA54" s="4"/>
      <c r="DB54" s="4"/>
      <c r="DC54" s="4"/>
      <c r="DF54" s="4"/>
      <c r="DI54" s="4"/>
      <c r="DL54" s="4"/>
      <c r="DP54" s="4"/>
      <c r="DQ54" s="4"/>
      <c r="DR54" s="4"/>
      <c r="EM54" s="4"/>
      <c r="EP54" s="4"/>
      <c r="FB54" s="4"/>
      <c r="FE54" s="4"/>
      <c r="FQ54" s="4"/>
      <c r="FT54" s="4"/>
    </row>
    <row r="55" spans="5:176" ht="14.25">
      <c r="E55" s="4"/>
      <c r="H55" s="4"/>
      <c r="K55" s="4"/>
      <c r="O55" s="4"/>
      <c r="P55" s="4"/>
      <c r="Q55" s="4"/>
      <c r="T55" s="4"/>
      <c r="W55" s="4"/>
      <c r="Z55" s="4"/>
      <c r="AD55" s="4"/>
      <c r="AE55" s="4"/>
      <c r="AF55" s="4"/>
      <c r="AS55" s="4"/>
      <c r="AT55" s="4"/>
      <c r="AU55" s="4"/>
      <c r="AX55" s="4"/>
      <c r="BA55" s="4"/>
      <c r="BD55" s="4"/>
      <c r="BH55" s="4"/>
      <c r="BI55" s="4"/>
      <c r="BJ55" s="4"/>
      <c r="BM55" s="4"/>
      <c r="BP55" s="4"/>
      <c r="BS55" s="4"/>
      <c r="BW55" s="4"/>
      <c r="BX55" s="4"/>
      <c r="BY55" s="4"/>
      <c r="CL55" s="4"/>
      <c r="CM55" s="4"/>
      <c r="CN55" s="4"/>
      <c r="CQ55" s="4"/>
      <c r="CT55" s="4"/>
      <c r="CW55" s="4"/>
      <c r="CZ55" s="4"/>
      <c r="DA55" s="4"/>
      <c r="DB55" s="4"/>
      <c r="DC55" s="4"/>
      <c r="DF55" s="4"/>
      <c r="DI55" s="4"/>
      <c r="DL55" s="4"/>
      <c r="DP55" s="4"/>
      <c r="DQ55" s="4"/>
      <c r="DR55" s="4"/>
      <c r="EM55" s="4"/>
      <c r="EP55" s="4"/>
      <c r="FB55" s="4"/>
      <c r="FE55" s="4"/>
      <c r="FQ55" s="4"/>
      <c r="FT55" s="4"/>
    </row>
    <row r="56" spans="5:176" ht="14.25">
      <c r="E56" s="4"/>
      <c r="H56" s="4"/>
      <c r="K56" s="4"/>
      <c r="O56" s="4"/>
      <c r="P56" s="4"/>
      <c r="Q56" s="4"/>
      <c r="T56" s="4"/>
      <c r="W56" s="4"/>
      <c r="Z56" s="4"/>
      <c r="AD56" s="4"/>
      <c r="AE56" s="4"/>
      <c r="AF56" s="4"/>
      <c r="AS56" s="4"/>
      <c r="AT56" s="4"/>
      <c r="AU56" s="4"/>
      <c r="AX56" s="4"/>
      <c r="BA56" s="4"/>
      <c r="BD56" s="4"/>
      <c r="BH56" s="4"/>
      <c r="BI56" s="4"/>
      <c r="BJ56" s="4"/>
      <c r="BM56" s="4"/>
      <c r="BP56" s="4"/>
      <c r="BS56" s="4"/>
      <c r="BW56" s="4"/>
      <c r="BX56" s="4"/>
      <c r="BY56" s="4"/>
      <c r="CL56" s="4"/>
      <c r="CM56" s="4"/>
      <c r="CN56" s="4"/>
      <c r="CQ56" s="4"/>
      <c r="CT56" s="4"/>
      <c r="CW56" s="4"/>
      <c r="CZ56" s="4"/>
      <c r="DA56" s="4"/>
      <c r="DB56" s="4"/>
      <c r="DC56" s="4"/>
      <c r="DF56" s="4"/>
      <c r="DI56" s="4"/>
      <c r="DL56" s="4"/>
      <c r="DP56" s="4"/>
      <c r="DQ56" s="4"/>
      <c r="DR56" s="4"/>
      <c r="EM56" s="4"/>
      <c r="EP56" s="4"/>
      <c r="FB56" s="4"/>
      <c r="FE56" s="4"/>
      <c r="FQ56" s="4"/>
      <c r="FT56" s="4"/>
    </row>
    <row r="57" spans="5:176" ht="14.25">
      <c r="E57" s="4"/>
      <c r="H57" s="4"/>
      <c r="K57" s="4"/>
      <c r="O57" s="4"/>
      <c r="P57" s="4"/>
      <c r="Q57" s="4"/>
      <c r="T57" s="4"/>
      <c r="W57" s="4"/>
      <c r="Z57" s="4"/>
      <c r="AD57" s="4"/>
      <c r="AE57" s="4"/>
      <c r="AF57" s="4"/>
      <c r="AS57" s="4"/>
      <c r="AT57" s="4"/>
      <c r="AU57" s="4"/>
      <c r="AX57" s="4"/>
      <c r="BA57" s="4"/>
      <c r="BD57" s="4"/>
      <c r="BH57" s="4"/>
      <c r="BI57" s="4"/>
      <c r="BJ57" s="4"/>
      <c r="BM57" s="4"/>
      <c r="BP57" s="4"/>
      <c r="BS57" s="4"/>
      <c r="BW57" s="4"/>
      <c r="BX57" s="4"/>
      <c r="BY57" s="4"/>
      <c r="CL57" s="4"/>
      <c r="CM57" s="4"/>
      <c r="CN57" s="4"/>
      <c r="CQ57" s="4"/>
      <c r="CT57" s="4"/>
      <c r="CW57" s="4"/>
      <c r="CZ57" s="4"/>
      <c r="DA57" s="4"/>
      <c r="DB57" s="4"/>
      <c r="DC57" s="4"/>
      <c r="DF57" s="4"/>
      <c r="DI57" s="4"/>
      <c r="DL57" s="4"/>
      <c r="DP57" s="4"/>
      <c r="DQ57" s="4"/>
      <c r="DR57" s="4"/>
      <c r="EM57" s="4"/>
      <c r="EP57" s="4"/>
      <c r="FB57" s="4"/>
      <c r="FE57" s="4"/>
      <c r="FQ57" s="4"/>
      <c r="FT57" s="4"/>
    </row>
    <row r="58" spans="5:176" ht="14.25">
      <c r="E58" s="4"/>
      <c r="H58" s="4"/>
      <c r="K58" s="4"/>
      <c r="O58" s="4"/>
      <c r="P58" s="4"/>
      <c r="Q58" s="4"/>
      <c r="T58" s="4"/>
      <c r="W58" s="4"/>
      <c r="Z58" s="4"/>
      <c r="AD58" s="4"/>
      <c r="AE58" s="4"/>
      <c r="AF58" s="4"/>
      <c r="AS58" s="4"/>
      <c r="AT58" s="4"/>
      <c r="AU58" s="4"/>
      <c r="AX58" s="4"/>
      <c r="BA58" s="4"/>
      <c r="BD58" s="4"/>
      <c r="BH58" s="4"/>
      <c r="BI58" s="4"/>
      <c r="BJ58" s="4"/>
      <c r="BM58" s="4"/>
      <c r="BP58" s="4"/>
      <c r="BS58" s="4"/>
      <c r="BW58" s="4"/>
      <c r="BX58" s="4"/>
      <c r="BY58" s="4"/>
      <c r="CL58" s="4"/>
      <c r="CM58" s="4"/>
      <c r="CN58" s="4"/>
      <c r="CQ58" s="4"/>
      <c r="CT58" s="4"/>
      <c r="CW58" s="4"/>
      <c r="CZ58" s="4"/>
      <c r="DA58" s="4"/>
      <c r="DB58" s="4"/>
      <c r="DC58" s="4"/>
      <c r="DF58" s="4"/>
      <c r="DI58" s="4"/>
      <c r="DL58" s="4"/>
      <c r="DP58" s="4"/>
      <c r="DQ58" s="4"/>
      <c r="DR58" s="4"/>
      <c r="EM58" s="4"/>
      <c r="EP58" s="4"/>
      <c r="FB58" s="4"/>
      <c r="FE58" s="4"/>
      <c r="FQ58" s="4"/>
      <c r="FT58" s="4"/>
    </row>
    <row r="59" spans="5:176" ht="14.25">
      <c r="E59" s="4"/>
      <c r="H59" s="4"/>
      <c r="K59" s="4"/>
      <c r="O59" s="4"/>
      <c r="P59" s="4"/>
      <c r="Q59" s="4"/>
      <c r="T59" s="4"/>
      <c r="W59" s="4"/>
      <c r="Z59" s="4"/>
      <c r="AD59" s="4"/>
      <c r="AE59" s="4"/>
      <c r="AF59" s="4"/>
      <c r="AS59" s="4"/>
      <c r="AT59" s="4"/>
      <c r="AU59" s="4"/>
      <c r="AX59" s="4"/>
      <c r="BA59" s="4"/>
      <c r="BD59" s="4"/>
      <c r="BH59" s="4"/>
      <c r="BI59" s="4"/>
      <c r="BJ59" s="4"/>
      <c r="BM59" s="4"/>
      <c r="BP59" s="4"/>
      <c r="BS59" s="4"/>
      <c r="BW59" s="4"/>
      <c r="BX59" s="4"/>
      <c r="BY59" s="4"/>
      <c r="CL59" s="4"/>
      <c r="CM59" s="4"/>
      <c r="CN59" s="4"/>
      <c r="CQ59" s="4"/>
      <c r="CT59" s="4"/>
      <c r="CW59" s="4"/>
      <c r="CZ59" s="4"/>
      <c r="DA59" s="4"/>
      <c r="DB59" s="4"/>
      <c r="DC59" s="4"/>
      <c r="DF59" s="4"/>
      <c r="DI59" s="4"/>
      <c r="DL59" s="4"/>
      <c r="DP59" s="4"/>
      <c r="DQ59" s="4"/>
      <c r="DR59" s="4"/>
      <c r="EM59" s="4"/>
      <c r="EP59" s="4"/>
      <c r="FB59" s="4"/>
      <c r="FE59" s="4"/>
      <c r="FQ59" s="4"/>
      <c r="FT59" s="4"/>
    </row>
    <row r="60" spans="5:176" ht="14.25">
      <c r="E60" s="4"/>
      <c r="H60" s="4"/>
      <c r="K60" s="4"/>
      <c r="O60" s="4"/>
      <c r="P60" s="4"/>
      <c r="Q60" s="4"/>
      <c r="T60" s="4"/>
      <c r="W60" s="4"/>
      <c r="Z60" s="4"/>
      <c r="AD60" s="4"/>
      <c r="AE60" s="4"/>
      <c r="AF60" s="4"/>
      <c r="AS60" s="4"/>
      <c r="AT60" s="4"/>
      <c r="AU60" s="4"/>
      <c r="AX60" s="4"/>
      <c r="BA60" s="4"/>
      <c r="BD60" s="4"/>
      <c r="BH60" s="4"/>
      <c r="BI60" s="4"/>
      <c r="BJ60" s="4"/>
      <c r="BM60" s="4"/>
      <c r="BP60" s="4"/>
      <c r="BS60" s="4"/>
      <c r="BW60" s="4"/>
      <c r="BX60" s="4"/>
      <c r="BY60" s="4"/>
      <c r="CL60" s="4"/>
      <c r="CM60" s="4"/>
      <c r="CN60" s="4"/>
      <c r="CQ60" s="4"/>
      <c r="CT60" s="4"/>
      <c r="CW60" s="4"/>
      <c r="CZ60" s="4"/>
      <c r="DA60" s="4"/>
      <c r="DB60" s="4"/>
      <c r="DC60" s="4"/>
      <c r="DF60" s="4"/>
      <c r="DI60" s="4"/>
      <c r="DL60" s="4"/>
      <c r="DP60" s="4"/>
      <c r="DQ60" s="4"/>
      <c r="DR60" s="4"/>
      <c r="EM60" s="4"/>
      <c r="EP60" s="4"/>
      <c r="FB60" s="4"/>
      <c r="FE60" s="4"/>
      <c r="FQ60" s="4"/>
      <c r="FT60" s="4"/>
    </row>
    <row r="61" spans="5:176" ht="14.25">
      <c r="E61" s="4"/>
      <c r="H61" s="4"/>
      <c r="K61" s="4"/>
      <c r="O61" s="4"/>
      <c r="P61" s="4"/>
      <c r="Q61" s="4"/>
      <c r="T61" s="4"/>
      <c r="W61" s="4"/>
      <c r="Z61" s="4"/>
      <c r="AD61" s="4"/>
      <c r="AE61" s="4"/>
      <c r="AF61" s="4"/>
      <c r="AS61" s="4"/>
      <c r="AT61" s="4"/>
      <c r="AU61" s="4"/>
      <c r="AX61" s="4"/>
      <c r="BA61" s="4"/>
      <c r="BD61" s="4"/>
      <c r="BH61" s="4"/>
      <c r="BI61" s="4"/>
      <c r="BJ61" s="4"/>
      <c r="BM61" s="4"/>
      <c r="BP61" s="4"/>
      <c r="BS61" s="4"/>
      <c r="BW61" s="4"/>
      <c r="BX61" s="4"/>
      <c r="BY61" s="4"/>
      <c r="CL61" s="4"/>
      <c r="CM61" s="4"/>
      <c r="CN61" s="4"/>
      <c r="CQ61" s="4"/>
      <c r="CT61" s="4"/>
      <c r="CW61" s="4"/>
      <c r="CZ61" s="4"/>
      <c r="DA61" s="4"/>
      <c r="DB61" s="4"/>
      <c r="DC61" s="4"/>
      <c r="DF61" s="4"/>
      <c r="DI61" s="4"/>
      <c r="DL61" s="4"/>
      <c r="DP61" s="4"/>
      <c r="DQ61" s="4"/>
      <c r="DR61" s="4"/>
      <c r="EM61" s="4"/>
      <c r="EP61" s="4"/>
      <c r="FB61" s="4"/>
      <c r="FE61" s="4"/>
      <c r="FQ61" s="4"/>
      <c r="FT61" s="4"/>
    </row>
    <row r="62" spans="5:176" ht="14.25">
      <c r="E62" s="4"/>
      <c r="H62" s="4"/>
      <c r="K62" s="4"/>
      <c r="O62" s="4"/>
      <c r="P62" s="4"/>
      <c r="Q62" s="4"/>
      <c r="T62" s="4"/>
      <c r="W62" s="4"/>
      <c r="Z62" s="4"/>
      <c r="AD62" s="4"/>
      <c r="AE62" s="4"/>
      <c r="AF62" s="4"/>
      <c r="AS62" s="4"/>
      <c r="AT62" s="4"/>
      <c r="AU62" s="4"/>
      <c r="AX62" s="4"/>
      <c r="BA62" s="4"/>
      <c r="BD62" s="4"/>
      <c r="BH62" s="4"/>
      <c r="BI62" s="4"/>
      <c r="BJ62" s="4"/>
      <c r="BM62" s="4"/>
      <c r="BP62" s="4"/>
      <c r="BS62" s="4"/>
      <c r="BW62" s="4"/>
      <c r="BX62" s="4"/>
      <c r="BY62" s="4"/>
      <c r="CL62" s="4"/>
      <c r="CM62" s="4"/>
      <c r="CN62" s="4"/>
      <c r="CQ62" s="4"/>
      <c r="CT62" s="4"/>
      <c r="CW62" s="4"/>
      <c r="CZ62" s="4"/>
      <c r="DA62" s="4"/>
      <c r="DB62" s="4"/>
      <c r="DC62" s="4"/>
      <c r="DF62" s="4"/>
      <c r="DI62" s="4"/>
      <c r="DL62" s="4"/>
      <c r="DP62" s="4"/>
      <c r="DQ62" s="4"/>
      <c r="DR62" s="4"/>
      <c r="EM62" s="4"/>
      <c r="EP62" s="4"/>
      <c r="FB62" s="4"/>
      <c r="FE62" s="4"/>
      <c r="FQ62" s="4"/>
      <c r="FT62" s="4"/>
    </row>
    <row r="63" spans="5:176" ht="14.25">
      <c r="E63" s="4"/>
      <c r="H63" s="4"/>
      <c r="K63" s="4"/>
      <c r="O63" s="4"/>
      <c r="P63" s="4"/>
      <c r="Q63" s="4"/>
      <c r="T63" s="4"/>
      <c r="W63" s="4"/>
      <c r="Z63" s="4"/>
      <c r="AD63" s="4"/>
      <c r="AE63" s="4"/>
      <c r="AF63" s="4"/>
      <c r="AS63" s="4"/>
      <c r="AT63" s="4"/>
      <c r="AU63" s="4"/>
      <c r="AX63" s="4"/>
      <c r="BA63" s="4"/>
      <c r="BD63" s="4"/>
      <c r="BH63" s="4"/>
      <c r="BI63" s="4"/>
      <c r="BJ63" s="4"/>
      <c r="BM63" s="4"/>
      <c r="BP63" s="4"/>
      <c r="BS63" s="4"/>
      <c r="BW63" s="4"/>
      <c r="BX63" s="4"/>
      <c r="BY63" s="4"/>
      <c r="CL63" s="4"/>
      <c r="CM63" s="4"/>
      <c r="CN63" s="4"/>
      <c r="CQ63" s="4"/>
      <c r="CT63" s="4"/>
      <c r="CW63" s="4"/>
      <c r="CZ63" s="4"/>
      <c r="DA63" s="4"/>
      <c r="DB63" s="4"/>
      <c r="DC63" s="4"/>
      <c r="DF63" s="4"/>
      <c r="DI63" s="4"/>
      <c r="DL63" s="4"/>
      <c r="DP63" s="4"/>
      <c r="DQ63" s="4"/>
      <c r="DR63" s="4"/>
      <c r="EM63" s="4"/>
      <c r="EP63" s="4"/>
      <c r="FB63" s="4"/>
      <c r="FE63" s="4"/>
      <c r="FQ63" s="4"/>
      <c r="FT63" s="4"/>
    </row>
    <row r="64" spans="5:176" ht="14.25">
      <c r="E64" s="4"/>
      <c r="H64" s="4"/>
      <c r="K64" s="4"/>
      <c r="O64" s="4"/>
      <c r="P64" s="4"/>
      <c r="Q64" s="4"/>
      <c r="T64" s="4"/>
      <c r="W64" s="4"/>
      <c r="Z64" s="4"/>
      <c r="AD64" s="4"/>
      <c r="AE64" s="4"/>
      <c r="AF64" s="4"/>
      <c r="AS64" s="4"/>
      <c r="AT64" s="4"/>
      <c r="AU64" s="4"/>
      <c r="AX64" s="4"/>
      <c r="BA64" s="4"/>
      <c r="BD64" s="4"/>
      <c r="BH64" s="4"/>
      <c r="BI64" s="4"/>
      <c r="BJ64" s="4"/>
      <c r="BM64" s="4"/>
      <c r="BP64" s="4"/>
      <c r="BS64" s="4"/>
      <c r="BW64" s="4"/>
      <c r="BX64" s="4"/>
      <c r="BY64" s="4"/>
      <c r="CL64" s="4"/>
      <c r="CM64" s="4"/>
      <c r="CN64" s="4"/>
      <c r="CQ64" s="4"/>
      <c r="CT64" s="4"/>
      <c r="CW64" s="4"/>
      <c r="CZ64" s="4"/>
      <c r="DA64" s="4"/>
      <c r="DB64" s="4"/>
      <c r="DC64" s="4"/>
      <c r="DF64" s="4"/>
      <c r="DI64" s="4"/>
      <c r="DL64" s="4"/>
      <c r="DP64" s="4"/>
      <c r="DQ64" s="4"/>
      <c r="DR64" s="4"/>
      <c r="EM64" s="4"/>
      <c r="EP64" s="4"/>
      <c r="FB64" s="4"/>
      <c r="FE64" s="4"/>
      <c r="FQ64" s="4"/>
      <c r="FT64" s="4"/>
    </row>
    <row r="65" spans="5:176" ht="14.25">
      <c r="E65" s="4"/>
      <c r="H65" s="4"/>
      <c r="K65" s="4"/>
      <c r="O65" s="4"/>
      <c r="P65" s="4"/>
      <c r="Q65" s="4"/>
      <c r="T65" s="4"/>
      <c r="W65" s="4"/>
      <c r="Z65" s="4"/>
      <c r="AD65" s="4"/>
      <c r="AE65" s="4"/>
      <c r="AF65" s="4"/>
      <c r="AS65" s="4"/>
      <c r="AT65" s="4"/>
      <c r="AU65" s="4"/>
      <c r="AX65" s="4"/>
      <c r="BA65" s="4"/>
      <c r="BD65" s="4"/>
      <c r="BH65" s="4"/>
      <c r="BI65" s="4"/>
      <c r="BJ65" s="4"/>
      <c r="BM65" s="4"/>
      <c r="BP65" s="4"/>
      <c r="BS65" s="4"/>
      <c r="BW65" s="4"/>
      <c r="BX65" s="4"/>
      <c r="BY65" s="4"/>
      <c r="CL65" s="4"/>
      <c r="CM65" s="4"/>
      <c r="CN65" s="4"/>
      <c r="CQ65" s="4"/>
      <c r="CT65" s="4"/>
      <c r="CW65" s="4"/>
      <c r="CZ65" s="4"/>
      <c r="DA65" s="4"/>
      <c r="DB65" s="4"/>
      <c r="DC65" s="4"/>
      <c r="DF65" s="4"/>
      <c r="DI65" s="4"/>
      <c r="DL65" s="4"/>
      <c r="DP65" s="4"/>
      <c r="DQ65" s="4"/>
      <c r="DR65" s="4"/>
      <c r="EM65" s="4"/>
      <c r="EP65" s="4"/>
      <c r="FB65" s="4"/>
      <c r="FE65" s="4"/>
      <c r="FQ65" s="4"/>
      <c r="FT65" s="4"/>
    </row>
    <row r="66" spans="5:176" ht="14.25">
      <c r="E66" s="4"/>
      <c r="H66" s="4"/>
      <c r="K66" s="4"/>
      <c r="O66" s="4"/>
      <c r="P66" s="4"/>
      <c r="Q66" s="4"/>
      <c r="T66" s="4"/>
      <c r="W66" s="4"/>
      <c r="Z66" s="4"/>
      <c r="AD66" s="4"/>
      <c r="AE66" s="4"/>
      <c r="AF66" s="4"/>
      <c r="AS66" s="4"/>
      <c r="AT66" s="4"/>
      <c r="AU66" s="4"/>
      <c r="AX66" s="4"/>
      <c r="BA66" s="4"/>
      <c r="BD66" s="4"/>
      <c r="BH66" s="4"/>
      <c r="BI66" s="4"/>
      <c r="BJ66" s="4"/>
      <c r="BM66" s="4"/>
      <c r="BP66" s="4"/>
      <c r="BS66" s="4"/>
      <c r="BW66" s="4"/>
      <c r="BX66" s="4"/>
      <c r="BY66" s="4"/>
      <c r="CL66" s="4"/>
      <c r="CM66" s="4"/>
      <c r="CN66" s="4"/>
      <c r="CQ66" s="4"/>
      <c r="CT66" s="4"/>
      <c r="CW66" s="4"/>
      <c r="CZ66" s="4"/>
      <c r="DA66" s="4"/>
      <c r="DB66" s="4"/>
      <c r="DC66" s="4"/>
      <c r="DF66" s="4"/>
      <c r="DI66" s="4"/>
      <c r="DL66" s="4"/>
      <c r="DP66" s="4"/>
      <c r="DQ66" s="4"/>
      <c r="DR66" s="4"/>
      <c r="EM66" s="4"/>
      <c r="EP66" s="4"/>
      <c r="FB66" s="4"/>
      <c r="FE66" s="4"/>
      <c r="FQ66" s="4"/>
      <c r="FT66" s="4"/>
    </row>
    <row r="67" spans="5:176" ht="14.25">
      <c r="E67" s="4"/>
      <c r="H67" s="4"/>
      <c r="K67" s="4"/>
      <c r="O67" s="4"/>
      <c r="P67" s="4"/>
      <c r="Q67" s="4"/>
      <c r="T67" s="4"/>
      <c r="W67" s="4"/>
      <c r="Z67" s="4"/>
      <c r="AD67" s="4"/>
      <c r="AE67" s="4"/>
      <c r="AF67" s="4"/>
      <c r="AS67" s="4"/>
      <c r="AT67" s="4"/>
      <c r="AU67" s="4"/>
      <c r="AX67" s="4"/>
      <c r="BA67" s="4"/>
      <c r="BD67" s="4"/>
      <c r="BH67" s="4"/>
      <c r="BI67" s="4"/>
      <c r="BJ67" s="4"/>
      <c r="BM67" s="4"/>
      <c r="BP67" s="4"/>
      <c r="BS67" s="4"/>
      <c r="BW67" s="4"/>
      <c r="BX67" s="4"/>
      <c r="BY67" s="4"/>
      <c r="CL67" s="4"/>
      <c r="CM67" s="4"/>
      <c r="CN67" s="4"/>
      <c r="CQ67" s="4"/>
      <c r="CT67" s="4"/>
      <c r="CW67" s="4"/>
      <c r="CZ67" s="4"/>
      <c r="DA67" s="4"/>
      <c r="DB67" s="4"/>
      <c r="DC67" s="4"/>
      <c r="DF67" s="4"/>
      <c r="DI67" s="4"/>
      <c r="DL67" s="4"/>
      <c r="DP67" s="4"/>
      <c r="DQ67" s="4"/>
      <c r="DR67" s="4"/>
      <c r="EM67" s="4"/>
      <c r="EP67" s="4"/>
      <c r="FB67" s="4"/>
      <c r="FE67" s="4"/>
      <c r="FQ67" s="4"/>
      <c r="FT67" s="4"/>
    </row>
    <row r="68" spans="5:176" ht="14.25">
      <c r="E68" s="4"/>
      <c r="H68" s="4"/>
      <c r="K68" s="4"/>
      <c r="O68" s="4"/>
      <c r="P68" s="4"/>
      <c r="Q68" s="4"/>
      <c r="T68" s="4"/>
      <c r="W68" s="4"/>
      <c r="Z68" s="4"/>
      <c r="AD68" s="4"/>
      <c r="AE68" s="4"/>
      <c r="AF68" s="4"/>
      <c r="AS68" s="4"/>
      <c r="AT68" s="4"/>
      <c r="AU68" s="4"/>
      <c r="AX68" s="4"/>
      <c r="BA68" s="4"/>
      <c r="BD68" s="4"/>
      <c r="BH68" s="4"/>
      <c r="BI68" s="4"/>
      <c r="BJ68" s="4"/>
      <c r="BM68" s="4"/>
      <c r="BP68" s="4"/>
      <c r="BS68" s="4"/>
      <c r="BW68" s="4"/>
      <c r="BX68" s="4"/>
      <c r="BY68" s="4"/>
      <c r="CL68" s="4"/>
      <c r="CM68" s="4"/>
      <c r="CN68" s="4"/>
      <c r="CQ68" s="4"/>
      <c r="CT68" s="4"/>
      <c r="CW68" s="4"/>
      <c r="CZ68" s="4"/>
      <c r="DA68" s="4"/>
      <c r="DB68" s="4"/>
      <c r="DC68" s="4"/>
      <c r="DF68" s="4"/>
      <c r="DI68" s="4"/>
      <c r="DL68" s="4"/>
      <c r="DP68" s="4"/>
      <c r="DQ68" s="4"/>
      <c r="DR68" s="4"/>
      <c r="EM68" s="4"/>
      <c r="EP68" s="4"/>
      <c r="FB68" s="4"/>
      <c r="FE68" s="4"/>
      <c r="FQ68" s="4"/>
      <c r="FT68" s="4"/>
    </row>
    <row r="69" spans="5:176" ht="14.25">
      <c r="E69" s="4"/>
      <c r="H69" s="4"/>
      <c r="K69" s="4"/>
      <c r="O69" s="4"/>
      <c r="P69" s="4"/>
      <c r="Q69" s="4"/>
      <c r="T69" s="4"/>
      <c r="W69" s="4"/>
      <c r="Z69" s="4"/>
      <c r="AD69" s="4"/>
      <c r="AE69" s="4"/>
      <c r="AF69" s="4"/>
      <c r="AS69" s="4"/>
      <c r="AT69" s="4"/>
      <c r="AU69" s="4"/>
      <c r="AX69" s="4"/>
      <c r="BA69" s="4"/>
      <c r="BD69" s="4"/>
      <c r="BH69" s="4"/>
      <c r="BI69" s="4"/>
      <c r="BJ69" s="4"/>
      <c r="BM69" s="4"/>
      <c r="BP69" s="4"/>
      <c r="BS69" s="4"/>
      <c r="BW69" s="4"/>
      <c r="BX69" s="4"/>
      <c r="BY69" s="4"/>
      <c r="CL69" s="4"/>
      <c r="CM69" s="4"/>
      <c r="CN69" s="4"/>
      <c r="CQ69" s="4"/>
      <c r="CT69" s="4"/>
      <c r="CW69" s="4"/>
      <c r="CZ69" s="4"/>
      <c r="DA69" s="4"/>
      <c r="DB69" s="4"/>
      <c r="DC69" s="4"/>
      <c r="DF69" s="4"/>
      <c r="DI69" s="4"/>
      <c r="DL69" s="4"/>
      <c r="DP69" s="4"/>
      <c r="DQ69" s="4"/>
      <c r="DR69" s="4"/>
      <c r="EM69" s="4"/>
      <c r="EP69" s="4"/>
      <c r="FB69" s="4"/>
      <c r="FE69" s="4"/>
      <c r="FQ69" s="4"/>
      <c r="FT69" s="4"/>
    </row>
    <row r="70" spans="5:176" ht="14.25">
      <c r="E70" s="4"/>
      <c r="H70" s="4"/>
      <c r="K70" s="4"/>
      <c r="O70" s="4"/>
      <c r="P70" s="4"/>
      <c r="Q70" s="4"/>
      <c r="T70" s="4"/>
      <c r="W70" s="4"/>
      <c r="Z70" s="4"/>
      <c r="AD70" s="4"/>
      <c r="AE70" s="4"/>
      <c r="AF70" s="4"/>
      <c r="AS70" s="4"/>
      <c r="AT70" s="4"/>
      <c r="AU70" s="4"/>
      <c r="AX70" s="4"/>
      <c r="BA70" s="4"/>
      <c r="BD70" s="4"/>
      <c r="BH70" s="4"/>
      <c r="BI70" s="4"/>
      <c r="BJ70" s="4"/>
      <c r="BM70" s="4"/>
      <c r="BP70" s="4"/>
      <c r="BS70" s="4"/>
      <c r="BW70" s="4"/>
      <c r="BX70" s="4"/>
      <c r="BY70" s="4"/>
      <c r="CL70" s="4"/>
      <c r="CM70" s="4"/>
      <c r="CN70" s="4"/>
      <c r="CQ70" s="4"/>
      <c r="CT70" s="4"/>
      <c r="CW70" s="4"/>
      <c r="CZ70" s="4"/>
      <c r="DA70" s="4"/>
      <c r="DB70" s="4"/>
      <c r="DC70" s="4"/>
      <c r="DF70" s="4"/>
      <c r="DI70" s="4"/>
      <c r="DL70" s="4"/>
      <c r="DP70" s="4"/>
      <c r="DQ70" s="4"/>
      <c r="DR70" s="4"/>
      <c r="EM70" s="4"/>
      <c r="EP70" s="4"/>
      <c r="FB70" s="4"/>
      <c r="FE70" s="4"/>
      <c r="FQ70" s="4"/>
      <c r="FT70" s="4"/>
    </row>
    <row r="71" spans="5:176" ht="14.25">
      <c r="E71" s="4"/>
      <c r="H71" s="4"/>
      <c r="K71" s="4"/>
      <c r="O71" s="4"/>
      <c r="P71" s="4"/>
      <c r="Q71" s="4"/>
      <c r="T71" s="4"/>
      <c r="W71" s="4"/>
      <c r="Z71" s="4"/>
      <c r="AD71" s="4"/>
      <c r="AE71" s="4"/>
      <c r="AF71" s="4"/>
      <c r="AS71" s="4"/>
      <c r="AT71" s="4"/>
      <c r="AU71" s="4"/>
      <c r="AX71" s="4"/>
      <c r="BA71" s="4"/>
      <c r="BD71" s="4"/>
      <c r="BH71" s="4"/>
      <c r="BI71" s="4"/>
      <c r="BJ71" s="4"/>
      <c r="BM71" s="4"/>
      <c r="BP71" s="4"/>
      <c r="BS71" s="4"/>
      <c r="BW71" s="4"/>
      <c r="BX71" s="4"/>
      <c r="BY71" s="4"/>
      <c r="CL71" s="4"/>
      <c r="CM71" s="4"/>
      <c r="CN71" s="4"/>
      <c r="CQ71" s="4"/>
      <c r="CT71" s="4"/>
      <c r="CW71" s="4"/>
      <c r="CZ71" s="4"/>
      <c r="DA71" s="4"/>
      <c r="DB71" s="4"/>
      <c r="DC71" s="4"/>
      <c r="DF71" s="4"/>
      <c r="DI71" s="4"/>
      <c r="DL71" s="4"/>
      <c r="DP71" s="4"/>
      <c r="DQ71" s="4"/>
      <c r="DR71" s="4"/>
      <c r="EM71" s="4"/>
      <c r="EP71" s="4"/>
      <c r="FB71" s="4"/>
      <c r="FE71" s="4"/>
      <c r="FQ71" s="4"/>
      <c r="FT71" s="4"/>
    </row>
    <row r="72" spans="5:176" ht="14.25">
      <c r="E72" s="4"/>
      <c r="H72" s="4"/>
      <c r="K72" s="4"/>
      <c r="O72" s="4"/>
      <c r="P72" s="4"/>
      <c r="Q72" s="4"/>
      <c r="T72" s="4"/>
      <c r="W72" s="4"/>
      <c r="Z72" s="4"/>
      <c r="AD72" s="4"/>
      <c r="AE72" s="4"/>
      <c r="AF72" s="4"/>
      <c r="AS72" s="4"/>
      <c r="AT72" s="4"/>
      <c r="AU72" s="4"/>
      <c r="AX72" s="4"/>
      <c r="BA72" s="4"/>
      <c r="BD72" s="4"/>
      <c r="BH72" s="4"/>
      <c r="BI72" s="4"/>
      <c r="BJ72" s="4"/>
      <c r="BM72" s="4"/>
      <c r="BP72" s="4"/>
      <c r="BS72" s="4"/>
      <c r="BW72" s="4"/>
      <c r="BX72" s="4"/>
      <c r="BY72" s="4"/>
      <c r="CL72" s="4"/>
      <c r="CM72" s="4"/>
      <c r="CN72" s="4"/>
      <c r="CQ72" s="4"/>
      <c r="CT72" s="4"/>
      <c r="CW72" s="4"/>
      <c r="CZ72" s="4"/>
      <c r="DA72" s="4"/>
      <c r="DB72" s="4"/>
      <c r="DC72" s="4"/>
      <c r="DF72" s="4"/>
      <c r="DI72" s="4"/>
      <c r="DL72" s="4"/>
      <c r="DP72" s="4"/>
      <c r="DQ72" s="4"/>
      <c r="DR72" s="4"/>
      <c r="EM72" s="4"/>
      <c r="EP72" s="4"/>
      <c r="FB72" s="4"/>
      <c r="FE72" s="4"/>
      <c r="FQ72" s="4"/>
      <c r="FT72" s="4"/>
    </row>
    <row r="73" spans="5:176" ht="14.25">
      <c r="E73" s="4"/>
      <c r="H73" s="4"/>
      <c r="K73" s="4"/>
      <c r="O73" s="4"/>
      <c r="P73" s="4"/>
      <c r="Q73" s="4"/>
      <c r="T73" s="4"/>
      <c r="W73" s="4"/>
      <c r="Z73" s="4"/>
      <c r="AD73" s="4"/>
      <c r="AE73" s="4"/>
      <c r="AF73" s="4"/>
      <c r="AS73" s="4"/>
      <c r="AT73" s="4"/>
      <c r="AU73" s="4"/>
      <c r="AX73" s="4"/>
      <c r="BA73" s="4"/>
      <c r="BD73" s="4"/>
      <c r="BH73" s="4"/>
      <c r="BI73" s="4"/>
      <c r="BJ73" s="4"/>
      <c r="BM73" s="4"/>
      <c r="BP73" s="4"/>
      <c r="BS73" s="4"/>
      <c r="BW73" s="4"/>
      <c r="BX73" s="4"/>
      <c r="BY73" s="4"/>
      <c r="CL73" s="4"/>
      <c r="CM73" s="4"/>
      <c r="CN73" s="4"/>
      <c r="CQ73" s="4"/>
      <c r="CT73" s="4"/>
      <c r="CW73" s="4"/>
      <c r="CZ73" s="4"/>
      <c r="DA73" s="4"/>
      <c r="DB73" s="4"/>
      <c r="DC73" s="4"/>
      <c r="DF73" s="4"/>
      <c r="DI73" s="4"/>
      <c r="DL73" s="4"/>
      <c r="DP73" s="4"/>
      <c r="DQ73" s="4"/>
      <c r="DR73" s="4"/>
      <c r="EM73" s="4"/>
      <c r="EP73" s="4"/>
      <c r="FB73" s="4"/>
      <c r="FE73" s="4"/>
      <c r="FQ73" s="4"/>
      <c r="FT73" s="4"/>
    </row>
    <row r="74" spans="5:176" ht="14.25">
      <c r="E74" s="4"/>
      <c r="H74" s="4"/>
      <c r="K74" s="4"/>
      <c r="O74" s="4"/>
      <c r="P74" s="4"/>
      <c r="Q74" s="4"/>
      <c r="T74" s="4"/>
      <c r="W74" s="4"/>
      <c r="Z74" s="4"/>
      <c r="AD74" s="4"/>
      <c r="AE74" s="4"/>
      <c r="AF74" s="4"/>
      <c r="AS74" s="4"/>
      <c r="AT74" s="4"/>
      <c r="AU74" s="4"/>
      <c r="AX74" s="4"/>
      <c r="BA74" s="4"/>
      <c r="BD74" s="4"/>
      <c r="BH74" s="4"/>
      <c r="BI74" s="4"/>
      <c r="BJ74" s="4"/>
      <c r="BM74" s="4"/>
      <c r="BP74" s="4"/>
      <c r="BS74" s="4"/>
      <c r="BW74" s="4"/>
      <c r="BX74" s="4"/>
      <c r="BY74" s="4"/>
      <c r="CL74" s="4"/>
      <c r="CM74" s="4"/>
      <c r="CN74" s="4"/>
      <c r="CQ74" s="4"/>
      <c r="CT74" s="4"/>
      <c r="CW74" s="4"/>
      <c r="CZ74" s="4"/>
      <c r="DA74" s="4"/>
      <c r="DB74" s="4"/>
      <c r="DC74" s="4"/>
      <c r="DF74" s="4"/>
      <c r="DI74" s="4"/>
      <c r="DL74" s="4"/>
      <c r="DP74" s="4"/>
      <c r="DQ74" s="4"/>
      <c r="DR74" s="4"/>
      <c r="EM74" s="4"/>
      <c r="EP74" s="4"/>
      <c r="FB74" s="4"/>
      <c r="FE74" s="4"/>
      <c r="FQ74" s="4"/>
      <c r="FT74" s="4"/>
    </row>
    <row r="75" spans="5:176" ht="14.25">
      <c r="E75" s="4"/>
      <c r="H75" s="4"/>
      <c r="K75" s="4"/>
      <c r="O75" s="4"/>
      <c r="P75" s="4"/>
      <c r="Q75" s="4"/>
      <c r="T75" s="4"/>
      <c r="W75" s="4"/>
      <c r="Z75" s="4"/>
      <c r="AD75" s="4"/>
      <c r="AE75" s="4"/>
      <c r="AF75" s="4"/>
      <c r="AS75" s="4"/>
      <c r="AT75" s="4"/>
      <c r="AU75" s="4"/>
      <c r="AX75" s="4"/>
      <c r="BA75" s="4"/>
      <c r="BD75" s="4"/>
      <c r="BH75" s="4"/>
      <c r="BI75" s="4"/>
      <c r="BJ75" s="4"/>
      <c r="BM75" s="4"/>
      <c r="BP75" s="4"/>
      <c r="BS75" s="4"/>
      <c r="BW75" s="4"/>
      <c r="BX75" s="4"/>
      <c r="BY75" s="4"/>
      <c r="CL75" s="4"/>
      <c r="CM75" s="4"/>
      <c r="CN75" s="4"/>
      <c r="CQ75" s="4"/>
      <c r="CT75" s="4"/>
      <c r="CW75" s="4"/>
      <c r="CZ75" s="4"/>
      <c r="DA75" s="4"/>
      <c r="DB75" s="4"/>
      <c r="DC75" s="4"/>
      <c r="DF75" s="4"/>
      <c r="DI75" s="4"/>
      <c r="DL75" s="4"/>
      <c r="DP75" s="4"/>
      <c r="DQ75" s="4"/>
      <c r="DR75" s="4"/>
      <c r="EM75" s="4"/>
      <c r="EP75" s="4"/>
      <c r="FB75" s="4"/>
      <c r="FE75" s="4"/>
      <c r="FQ75" s="4"/>
      <c r="FT75" s="4"/>
    </row>
    <row r="76" spans="5:176" ht="14.25">
      <c r="E76" s="4"/>
      <c r="H76" s="4"/>
      <c r="K76" s="4"/>
      <c r="O76" s="4"/>
      <c r="P76" s="4"/>
      <c r="Q76" s="4"/>
      <c r="T76" s="4"/>
      <c r="W76" s="4"/>
      <c r="Z76" s="4"/>
      <c r="AD76" s="4"/>
      <c r="AE76" s="4"/>
      <c r="AF76" s="4"/>
      <c r="AS76" s="4"/>
      <c r="AT76" s="4"/>
      <c r="AU76" s="4"/>
      <c r="AX76" s="4"/>
      <c r="BA76" s="4"/>
      <c r="BD76" s="4"/>
      <c r="BH76" s="4"/>
      <c r="BI76" s="4"/>
      <c r="BJ76" s="4"/>
      <c r="BM76" s="4"/>
      <c r="BP76" s="4"/>
      <c r="BS76" s="4"/>
      <c r="BW76" s="4"/>
      <c r="BX76" s="4"/>
      <c r="BY76" s="4"/>
      <c r="CL76" s="4"/>
      <c r="CM76" s="4"/>
      <c r="CN76" s="4"/>
      <c r="CQ76" s="4"/>
      <c r="CT76" s="4"/>
      <c r="CW76" s="4"/>
      <c r="CZ76" s="4"/>
      <c r="DA76" s="4"/>
      <c r="DB76" s="4"/>
      <c r="DC76" s="4"/>
      <c r="DF76" s="4"/>
      <c r="DI76" s="4"/>
      <c r="DL76" s="4"/>
      <c r="DP76" s="4"/>
      <c r="DQ76" s="4"/>
      <c r="DR76" s="4"/>
      <c r="EM76" s="4"/>
      <c r="EP76" s="4"/>
      <c r="FB76" s="4"/>
      <c r="FE76" s="4"/>
      <c r="FQ76" s="4"/>
      <c r="FT76" s="4"/>
    </row>
    <row r="77" spans="5:176" ht="14.25">
      <c r="E77" s="4"/>
      <c r="H77" s="4"/>
      <c r="K77" s="4"/>
      <c r="O77" s="4"/>
      <c r="P77" s="4"/>
      <c r="Q77" s="4"/>
      <c r="T77" s="4"/>
      <c r="W77" s="4"/>
      <c r="Z77" s="4"/>
      <c r="AD77" s="4"/>
      <c r="AE77" s="4"/>
      <c r="AF77" s="4"/>
      <c r="AS77" s="4"/>
      <c r="AT77" s="4"/>
      <c r="AU77" s="4"/>
      <c r="AX77" s="4"/>
      <c r="BA77" s="4"/>
      <c r="BD77" s="4"/>
      <c r="BH77" s="4"/>
      <c r="BI77" s="4"/>
      <c r="BJ77" s="4"/>
      <c r="BM77" s="4"/>
      <c r="BP77" s="4"/>
      <c r="BS77" s="4"/>
      <c r="BW77" s="4"/>
      <c r="BX77" s="4"/>
      <c r="BY77" s="4"/>
      <c r="CL77" s="4"/>
      <c r="CM77" s="4"/>
      <c r="CN77" s="4"/>
      <c r="CQ77" s="4"/>
      <c r="CT77" s="4"/>
      <c r="CW77" s="4"/>
      <c r="CZ77" s="4"/>
      <c r="DA77" s="4"/>
      <c r="DB77" s="4"/>
      <c r="DC77" s="4"/>
      <c r="DF77" s="4"/>
      <c r="DI77" s="4"/>
      <c r="DL77" s="4"/>
      <c r="DP77" s="4"/>
      <c r="DQ77" s="4"/>
      <c r="DR77" s="4"/>
      <c r="EM77" s="4"/>
      <c r="EP77" s="4"/>
      <c r="FB77" s="4"/>
      <c r="FE77" s="4"/>
      <c r="FQ77" s="4"/>
      <c r="FT77" s="4"/>
    </row>
    <row r="78" spans="5:176" ht="14.25">
      <c r="E78" s="4"/>
      <c r="H78" s="4"/>
      <c r="K78" s="4"/>
      <c r="O78" s="4"/>
      <c r="P78" s="4"/>
      <c r="Q78" s="4"/>
      <c r="T78" s="4"/>
      <c r="W78" s="4"/>
      <c r="Z78" s="4"/>
      <c r="AD78" s="4"/>
      <c r="AE78" s="4"/>
      <c r="AF78" s="4"/>
      <c r="AS78" s="4"/>
      <c r="AT78" s="4"/>
      <c r="AU78" s="4"/>
      <c r="AX78" s="4"/>
      <c r="BA78" s="4"/>
      <c r="BD78" s="4"/>
      <c r="BH78" s="4"/>
      <c r="BI78" s="4"/>
      <c r="BJ78" s="4"/>
      <c r="BM78" s="4"/>
      <c r="BP78" s="4"/>
      <c r="BS78" s="4"/>
      <c r="BW78" s="4"/>
      <c r="BX78" s="4"/>
      <c r="BY78" s="4"/>
      <c r="CL78" s="4"/>
      <c r="CM78" s="4"/>
      <c r="CN78" s="4"/>
      <c r="CQ78" s="4"/>
      <c r="CT78" s="4"/>
      <c r="CW78" s="4"/>
      <c r="CZ78" s="4"/>
      <c r="DA78" s="4"/>
      <c r="DB78" s="4"/>
      <c r="DC78" s="4"/>
      <c r="DF78" s="4"/>
      <c r="DI78" s="4"/>
      <c r="DL78" s="4"/>
      <c r="DP78" s="4"/>
      <c r="DQ78" s="4"/>
      <c r="DR78" s="4"/>
      <c r="EM78" s="4"/>
      <c r="EP78" s="4"/>
      <c r="FB78" s="4"/>
      <c r="FE78" s="4"/>
      <c r="FQ78" s="4"/>
      <c r="FT78" s="4"/>
    </row>
    <row r="79" spans="5:176" ht="14.25">
      <c r="E79" s="4"/>
      <c r="H79" s="4"/>
      <c r="K79" s="4"/>
      <c r="O79" s="4"/>
      <c r="P79" s="4"/>
      <c r="Q79" s="4"/>
      <c r="T79" s="4"/>
      <c r="W79" s="4"/>
      <c r="Z79" s="4"/>
      <c r="AD79" s="4"/>
      <c r="AE79" s="4"/>
      <c r="AF79" s="4"/>
      <c r="AS79" s="4"/>
      <c r="AT79" s="4"/>
      <c r="AU79" s="4"/>
      <c r="AX79" s="4"/>
      <c r="BA79" s="4"/>
      <c r="BD79" s="4"/>
      <c r="BH79" s="4"/>
      <c r="BI79" s="4"/>
      <c r="BJ79" s="4"/>
      <c r="BM79" s="4"/>
      <c r="BP79" s="4"/>
      <c r="BS79" s="4"/>
      <c r="BW79" s="4"/>
      <c r="BX79" s="4"/>
      <c r="BY79" s="4"/>
      <c r="CL79" s="4"/>
      <c r="CM79" s="4"/>
      <c r="CN79" s="4"/>
      <c r="CQ79" s="4"/>
      <c r="CT79" s="4"/>
      <c r="CW79" s="4"/>
      <c r="CZ79" s="4"/>
      <c r="DA79" s="4"/>
      <c r="DB79" s="4"/>
      <c r="DC79" s="4"/>
      <c r="DF79" s="4"/>
      <c r="DI79" s="4"/>
      <c r="DL79" s="4"/>
      <c r="DP79" s="4"/>
      <c r="DQ79" s="4"/>
      <c r="DR79" s="4"/>
      <c r="EM79" s="4"/>
      <c r="EP79" s="4"/>
      <c r="FB79" s="4"/>
      <c r="FE79" s="4"/>
      <c r="FQ79" s="4"/>
      <c r="FT79" s="4"/>
    </row>
    <row r="80" spans="5:176" ht="14.25">
      <c r="E80" s="4"/>
      <c r="H80" s="4"/>
      <c r="K80" s="4"/>
      <c r="O80" s="4"/>
      <c r="P80" s="4"/>
      <c r="Q80" s="4"/>
      <c r="T80" s="4"/>
      <c r="W80" s="4"/>
      <c r="Z80" s="4"/>
      <c r="AD80" s="4"/>
      <c r="AE80" s="4"/>
      <c r="AF80" s="4"/>
      <c r="AS80" s="4"/>
      <c r="AT80" s="4"/>
      <c r="AU80" s="4"/>
      <c r="AX80" s="4"/>
      <c r="BA80" s="4"/>
      <c r="BD80" s="4"/>
      <c r="BH80" s="4"/>
      <c r="BI80" s="4"/>
      <c r="BJ80" s="4"/>
      <c r="BM80" s="4"/>
      <c r="BP80" s="4"/>
      <c r="BS80" s="4"/>
      <c r="BW80" s="4"/>
      <c r="BX80" s="4"/>
      <c r="BY80" s="4"/>
      <c r="CL80" s="4"/>
      <c r="CM80" s="4"/>
      <c r="CN80" s="4"/>
      <c r="CQ80" s="4"/>
      <c r="CT80" s="4"/>
      <c r="CW80" s="4"/>
      <c r="CZ80" s="4"/>
      <c r="DA80" s="4"/>
      <c r="DB80" s="4"/>
      <c r="DC80" s="4"/>
      <c r="DF80" s="4"/>
      <c r="DI80" s="4"/>
      <c r="DL80" s="4"/>
      <c r="DP80" s="4"/>
      <c r="DQ80" s="4"/>
      <c r="DR80" s="4"/>
      <c r="EM80" s="4"/>
      <c r="EP80" s="4"/>
      <c r="FB80" s="4"/>
      <c r="FE80" s="4"/>
      <c r="FQ80" s="4"/>
      <c r="FT80" s="4"/>
    </row>
    <row r="81" spans="5:176" ht="14.25">
      <c r="E81" s="4"/>
      <c r="H81" s="4"/>
      <c r="K81" s="4"/>
      <c r="O81" s="4"/>
      <c r="P81" s="4"/>
      <c r="Q81" s="4"/>
      <c r="T81" s="4"/>
      <c r="W81" s="4"/>
      <c r="Z81" s="4"/>
      <c r="AD81" s="4"/>
      <c r="AE81" s="4"/>
      <c r="AF81" s="4"/>
      <c r="AS81" s="4"/>
      <c r="AT81" s="4"/>
      <c r="AU81" s="4"/>
      <c r="AX81" s="4"/>
      <c r="BA81" s="4"/>
      <c r="BD81" s="4"/>
      <c r="BH81" s="4"/>
      <c r="BI81" s="4"/>
      <c r="BJ81" s="4"/>
      <c r="BM81" s="4"/>
      <c r="BP81" s="4"/>
      <c r="BS81" s="4"/>
      <c r="BW81" s="4"/>
      <c r="BX81" s="4"/>
      <c r="BY81" s="4"/>
      <c r="CL81" s="4"/>
      <c r="CM81" s="4"/>
      <c r="CN81" s="4"/>
      <c r="CQ81" s="4"/>
      <c r="CT81" s="4"/>
      <c r="CW81" s="4"/>
      <c r="CZ81" s="4"/>
      <c r="DA81" s="4"/>
      <c r="DB81" s="4"/>
      <c r="DC81" s="4"/>
      <c r="DF81" s="4"/>
      <c r="DI81" s="4"/>
      <c r="DL81" s="4"/>
      <c r="DP81" s="4"/>
      <c r="DQ81" s="4"/>
      <c r="DR81" s="4"/>
      <c r="EM81" s="4"/>
      <c r="EP81" s="4"/>
      <c r="FB81" s="4"/>
      <c r="FE81" s="4"/>
      <c r="FQ81" s="4"/>
      <c r="FT81" s="4"/>
    </row>
    <row r="82" spans="5:176" ht="14.25">
      <c r="E82" s="4"/>
      <c r="H82" s="4"/>
      <c r="K82" s="4"/>
      <c r="O82" s="4"/>
      <c r="P82" s="4"/>
      <c r="Q82" s="4"/>
      <c r="T82" s="4"/>
      <c r="W82" s="4"/>
      <c r="Z82" s="4"/>
      <c r="AD82" s="4"/>
      <c r="AE82" s="4"/>
      <c r="AF82" s="4"/>
      <c r="AS82" s="4"/>
      <c r="AT82" s="4"/>
      <c r="AU82" s="4"/>
      <c r="AX82" s="4"/>
      <c r="BA82" s="4"/>
      <c r="BD82" s="4"/>
      <c r="BH82" s="4"/>
      <c r="BI82" s="4"/>
      <c r="BJ82" s="4"/>
      <c r="BM82" s="4"/>
      <c r="BP82" s="4"/>
      <c r="BS82" s="4"/>
      <c r="BW82" s="4"/>
      <c r="BX82" s="4"/>
      <c r="BY82" s="4"/>
      <c r="CL82" s="4"/>
      <c r="CM82" s="4"/>
      <c r="CN82" s="4"/>
      <c r="CQ82" s="4"/>
      <c r="CT82" s="4"/>
      <c r="CW82" s="4"/>
      <c r="CZ82" s="4"/>
      <c r="DA82" s="4"/>
      <c r="DB82" s="4"/>
      <c r="DC82" s="4"/>
      <c r="DF82" s="4"/>
      <c r="DI82" s="4"/>
      <c r="DL82" s="4"/>
      <c r="DP82" s="4"/>
      <c r="DQ82" s="4"/>
      <c r="DR82" s="4"/>
      <c r="EM82" s="4"/>
      <c r="EP82" s="4"/>
      <c r="FB82" s="4"/>
      <c r="FE82" s="4"/>
      <c r="FQ82" s="4"/>
      <c r="FT82" s="4"/>
    </row>
    <row r="83" spans="5:176" ht="14.25">
      <c r="E83" s="4"/>
      <c r="H83" s="4"/>
      <c r="K83" s="4"/>
      <c r="O83" s="4"/>
      <c r="P83" s="4"/>
      <c r="Q83" s="4"/>
      <c r="T83" s="4"/>
      <c r="W83" s="4"/>
      <c r="Z83" s="4"/>
      <c r="AD83" s="4"/>
      <c r="AE83" s="4"/>
      <c r="AF83" s="4"/>
      <c r="AS83" s="4"/>
      <c r="AT83" s="4"/>
      <c r="AU83" s="4"/>
      <c r="AX83" s="4"/>
      <c r="BA83" s="4"/>
      <c r="BD83" s="4"/>
      <c r="BH83" s="4"/>
      <c r="BI83" s="4"/>
      <c r="BJ83" s="4"/>
      <c r="BM83" s="4"/>
      <c r="BP83" s="4"/>
      <c r="BS83" s="4"/>
      <c r="BW83" s="4"/>
      <c r="BX83" s="4"/>
      <c r="BY83" s="4"/>
      <c r="CL83" s="4"/>
      <c r="CM83" s="4"/>
      <c r="CN83" s="4"/>
      <c r="CQ83" s="4"/>
      <c r="CT83" s="4"/>
      <c r="CW83" s="4"/>
      <c r="CZ83" s="4"/>
      <c r="DA83" s="4"/>
      <c r="DB83" s="4"/>
      <c r="DC83" s="4"/>
      <c r="DF83" s="4"/>
      <c r="DI83" s="4"/>
      <c r="DL83" s="4"/>
      <c r="DP83" s="4"/>
      <c r="DQ83" s="4"/>
      <c r="DR83" s="4"/>
      <c r="EM83" s="4"/>
      <c r="EP83" s="4"/>
      <c r="FB83" s="4"/>
      <c r="FE83" s="4"/>
      <c r="FQ83" s="4"/>
      <c r="FT83" s="4"/>
    </row>
    <row r="84" spans="5:176" ht="14.25">
      <c r="E84" s="4"/>
      <c r="H84" s="4"/>
      <c r="K84" s="4"/>
      <c r="O84" s="4"/>
      <c r="P84" s="4"/>
      <c r="Q84" s="4"/>
      <c r="T84" s="4"/>
      <c r="W84" s="4"/>
      <c r="Z84" s="4"/>
      <c r="AD84" s="4"/>
      <c r="AE84" s="4"/>
      <c r="AF84" s="4"/>
      <c r="AS84" s="4"/>
      <c r="AT84" s="4"/>
      <c r="AU84" s="4"/>
      <c r="AX84" s="4"/>
      <c r="BA84" s="4"/>
      <c r="BD84" s="4"/>
      <c r="BH84" s="4"/>
      <c r="BI84" s="4"/>
      <c r="BJ84" s="4"/>
      <c r="BM84" s="4"/>
      <c r="BP84" s="4"/>
      <c r="BS84" s="4"/>
      <c r="BW84" s="4"/>
      <c r="BX84" s="4"/>
      <c r="BY84" s="4"/>
      <c r="CL84" s="4"/>
      <c r="CM84" s="4"/>
      <c r="CN84" s="4"/>
      <c r="CQ84" s="4"/>
      <c r="CT84" s="4"/>
      <c r="CW84" s="4"/>
      <c r="CZ84" s="4"/>
      <c r="DA84" s="4"/>
      <c r="DB84" s="4"/>
      <c r="DC84" s="4"/>
      <c r="DF84" s="4"/>
      <c r="DI84" s="4"/>
      <c r="DL84" s="4"/>
      <c r="DP84" s="4"/>
      <c r="DQ84" s="4"/>
      <c r="DR84" s="4"/>
      <c r="EM84" s="4"/>
      <c r="EP84" s="4"/>
      <c r="FB84" s="4"/>
      <c r="FE84" s="4"/>
      <c r="FQ84" s="4"/>
      <c r="FT84" s="4"/>
    </row>
    <row r="85" spans="5:176" ht="14.25">
      <c r="E85" s="4"/>
      <c r="H85" s="4"/>
      <c r="K85" s="4"/>
      <c r="O85" s="4"/>
      <c r="P85" s="4"/>
      <c r="Q85" s="4"/>
      <c r="T85" s="4"/>
      <c r="W85" s="4"/>
      <c r="Z85" s="4"/>
      <c r="AD85" s="4"/>
      <c r="AE85" s="4"/>
      <c r="AF85" s="4"/>
      <c r="AS85" s="4"/>
      <c r="AT85" s="4"/>
      <c r="AU85" s="4"/>
      <c r="AX85" s="4"/>
      <c r="BA85" s="4"/>
      <c r="BD85" s="4"/>
      <c r="BH85" s="4"/>
      <c r="BI85" s="4"/>
      <c r="BJ85" s="4"/>
      <c r="BM85" s="4"/>
      <c r="BP85" s="4"/>
      <c r="BS85" s="4"/>
      <c r="BW85" s="4"/>
      <c r="BX85" s="4"/>
      <c r="BY85" s="4"/>
      <c r="CL85" s="4"/>
      <c r="CM85" s="4"/>
      <c r="CN85" s="4"/>
      <c r="CQ85" s="4"/>
      <c r="CT85" s="4"/>
      <c r="CW85" s="4"/>
      <c r="CZ85" s="4"/>
      <c r="DA85" s="4"/>
      <c r="DB85" s="4"/>
      <c r="DC85" s="4"/>
      <c r="DF85" s="4"/>
      <c r="DI85" s="4"/>
      <c r="DL85" s="4"/>
      <c r="DP85" s="4"/>
      <c r="DQ85" s="4"/>
      <c r="DR85" s="4"/>
      <c r="EM85" s="4"/>
      <c r="EP85" s="4"/>
      <c r="FB85" s="4"/>
      <c r="FE85" s="4"/>
      <c r="FQ85" s="4"/>
      <c r="FT85" s="4"/>
    </row>
    <row r="86" spans="5:176" ht="14.25">
      <c r="E86" s="4"/>
      <c r="H86" s="4"/>
      <c r="K86" s="4"/>
      <c r="O86" s="4"/>
      <c r="P86" s="4"/>
      <c r="Q86" s="4"/>
      <c r="T86" s="4"/>
      <c r="W86" s="4"/>
      <c r="Z86" s="4"/>
      <c r="AD86" s="4"/>
      <c r="AE86" s="4"/>
      <c r="AF86" s="4"/>
      <c r="AS86" s="4"/>
      <c r="AT86" s="4"/>
      <c r="AU86" s="4"/>
      <c r="AX86" s="4"/>
      <c r="BA86" s="4"/>
      <c r="BD86" s="4"/>
      <c r="BH86" s="4"/>
      <c r="BI86" s="4"/>
      <c r="BJ86" s="4"/>
      <c r="BM86" s="4"/>
      <c r="BP86" s="4"/>
      <c r="BS86" s="4"/>
      <c r="BW86" s="4"/>
      <c r="BX86" s="4"/>
      <c r="BY86" s="4"/>
      <c r="CL86" s="4"/>
      <c r="CM86" s="4"/>
      <c r="CN86" s="4"/>
      <c r="CQ86" s="4"/>
      <c r="CT86" s="4"/>
      <c r="CW86" s="4"/>
      <c r="CZ86" s="4"/>
      <c r="DA86" s="4"/>
      <c r="DB86" s="4"/>
      <c r="DC86" s="4"/>
      <c r="DF86" s="4"/>
      <c r="DI86" s="4"/>
      <c r="DL86" s="4"/>
      <c r="DP86" s="4"/>
      <c r="DQ86" s="4"/>
      <c r="DR86" s="4"/>
      <c r="EM86" s="4"/>
      <c r="EP86" s="4"/>
      <c r="FB86" s="4"/>
      <c r="FE86" s="4"/>
      <c r="FQ86" s="4"/>
      <c r="FT86" s="4"/>
    </row>
    <row r="87" spans="5:176" ht="14.25">
      <c r="E87" s="4"/>
      <c r="H87" s="4"/>
      <c r="K87" s="4"/>
      <c r="O87" s="4"/>
      <c r="P87" s="4"/>
      <c r="Q87" s="4"/>
      <c r="T87" s="4"/>
      <c r="W87" s="4"/>
      <c r="Z87" s="4"/>
      <c r="AD87" s="4"/>
      <c r="AE87" s="4"/>
      <c r="AF87" s="4"/>
      <c r="AS87" s="4"/>
      <c r="AT87" s="4"/>
      <c r="AU87" s="4"/>
      <c r="AX87" s="4"/>
      <c r="BA87" s="4"/>
      <c r="BD87" s="4"/>
      <c r="BH87" s="4"/>
      <c r="BI87" s="4"/>
      <c r="BJ87" s="4"/>
      <c r="BM87" s="4"/>
      <c r="BP87" s="4"/>
      <c r="BS87" s="4"/>
      <c r="BW87" s="4"/>
      <c r="BX87" s="4"/>
      <c r="BY87" s="4"/>
      <c r="CL87" s="4"/>
      <c r="CM87" s="4"/>
      <c r="CN87" s="4"/>
      <c r="CQ87" s="4"/>
      <c r="CT87" s="4"/>
      <c r="CW87" s="4"/>
      <c r="CZ87" s="4"/>
      <c r="DA87" s="4"/>
      <c r="DB87" s="4"/>
      <c r="DC87" s="4"/>
      <c r="DF87" s="4"/>
      <c r="DI87" s="4"/>
      <c r="DL87" s="4"/>
      <c r="DP87" s="4"/>
      <c r="DQ87" s="4"/>
      <c r="DR87" s="4"/>
      <c r="EM87" s="4"/>
      <c r="EP87" s="4"/>
      <c r="FB87" s="4"/>
      <c r="FE87" s="4"/>
      <c r="FQ87" s="4"/>
      <c r="FT87" s="4"/>
    </row>
    <row r="88" spans="5:176" ht="14.25">
      <c r="E88" s="4"/>
      <c r="H88" s="4"/>
      <c r="K88" s="4"/>
      <c r="O88" s="4"/>
      <c r="P88" s="4"/>
      <c r="Q88" s="4"/>
      <c r="T88" s="4"/>
      <c r="W88" s="4"/>
      <c r="Z88" s="4"/>
      <c r="AD88" s="4"/>
      <c r="AE88" s="4"/>
      <c r="AF88" s="4"/>
      <c r="AS88" s="4"/>
      <c r="AT88" s="4"/>
      <c r="AU88" s="4"/>
      <c r="AX88" s="4"/>
      <c r="BA88" s="4"/>
      <c r="BD88" s="4"/>
      <c r="BH88" s="4"/>
      <c r="BI88" s="4"/>
      <c r="BJ88" s="4"/>
      <c r="BM88" s="4"/>
      <c r="BP88" s="4"/>
      <c r="BS88" s="4"/>
      <c r="BW88" s="4"/>
      <c r="BX88" s="4"/>
      <c r="BY88" s="4"/>
      <c r="CL88" s="4"/>
      <c r="CM88" s="4"/>
      <c r="CN88" s="4"/>
      <c r="CQ88" s="4"/>
      <c r="CT88" s="4"/>
      <c r="CW88" s="4"/>
      <c r="CZ88" s="4"/>
      <c r="DA88" s="4"/>
      <c r="DB88" s="4"/>
      <c r="DC88" s="4"/>
      <c r="DF88" s="4"/>
      <c r="DI88" s="4"/>
      <c r="DL88" s="4"/>
      <c r="DP88" s="4"/>
      <c r="DQ88" s="4"/>
      <c r="DR88" s="4"/>
      <c r="EM88" s="4"/>
      <c r="EP88" s="4"/>
      <c r="FB88" s="4"/>
      <c r="FE88" s="4"/>
      <c r="FQ88" s="4"/>
      <c r="FT88" s="4"/>
    </row>
    <row r="89" spans="5:176" ht="14.25">
      <c r="E89" s="4"/>
      <c r="H89" s="4"/>
      <c r="K89" s="4"/>
      <c r="O89" s="4"/>
      <c r="P89" s="4"/>
      <c r="Q89" s="4"/>
      <c r="T89" s="4"/>
      <c r="W89" s="4"/>
      <c r="Z89" s="4"/>
      <c r="AD89" s="4"/>
      <c r="AE89" s="4"/>
      <c r="AF89" s="4"/>
      <c r="AS89" s="4"/>
      <c r="AT89" s="4"/>
      <c r="AU89" s="4"/>
      <c r="AX89" s="4"/>
      <c r="BA89" s="4"/>
      <c r="BD89" s="4"/>
      <c r="BH89" s="4"/>
      <c r="BI89" s="4"/>
      <c r="BJ89" s="4"/>
      <c r="BM89" s="4"/>
      <c r="BP89" s="4"/>
      <c r="BS89" s="4"/>
      <c r="BW89" s="4"/>
      <c r="BX89" s="4"/>
      <c r="BY89" s="4"/>
      <c r="CL89" s="4"/>
      <c r="CM89" s="4"/>
      <c r="CN89" s="4"/>
      <c r="CQ89" s="4"/>
      <c r="CT89" s="4"/>
      <c r="CW89" s="4"/>
      <c r="CZ89" s="4"/>
      <c r="DA89" s="4"/>
      <c r="DB89" s="4"/>
      <c r="DC89" s="4"/>
      <c r="DF89" s="4"/>
      <c r="DI89" s="4"/>
      <c r="DL89" s="4"/>
      <c r="DP89" s="4"/>
      <c r="DQ89" s="4"/>
      <c r="DR89" s="4"/>
      <c r="EM89" s="4"/>
      <c r="EP89" s="4"/>
      <c r="FB89" s="4"/>
      <c r="FE89" s="4"/>
      <c r="FQ89" s="4"/>
      <c r="FT89" s="4"/>
    </row>
    <row r="90" spans="5:176" ht="14.25">
      <c r="E90" s="4"/>
      <c r="H90" s="4"/>
      <c r="K90" s="4"/>
      <c r="O90" s="4"/>
      <c r="P90" s="4"/>
      <c r="Q90" s="4"/>
      <c r="T90" s="4"/>
      <c r="W90" s="4"/>
      <c r="Z90" s="4"/>
      <c r="AD90" s="4"/>
      <c r="AE90" s="4"/>
      <c r="AF90" s="4"/>
      <c r="AS90" s="4"/>
      <c r="AT90" s="4"/>
      <c r="AU90" s="4"/>
      <c r="AX90" s="4"/>
      <c r="BA90" s="4"/>
      <c r="BD90" s="4"/>
      <c r="BH90" s="4"/>
      <c r="BI90" s="4"/>
      <c r="BJ90" s="4"/>
      <c r="BM90" s="4"/>
      <c r="BP90" s="4"/>
      <c r="BS90" s="4"/>
      <c r="BW90" s="4"/>
      <c r="BX90" s="4"/>
      <c r="BY90" s="4"/>
      <c r="CL90" s="4"/>
      <c r="CM90" s="4"/>
      <c r="CN90" s="4"/>
      <c r="CQ90" s="4"/>
      <c r="CT90" s="4"/>
      <c r="CW90" s="4"/>
      <c r="CZ90" s="4"/>
      <c r="DA90" s="4"/>
      <c r="DB90" s="4"/>
      <c r="DC90" s="4"/>
      <c r="DF90" s="4"/>
      <c r="DI90" s="4"/>
      <c r="DL90" s="4"/>
      <c r="DP90" s="4"/>
      <c r="DQ90" s="4"/>
      <c r="DR90" s="4"/>
      <c r="EM90" s="4"/>
      <c r="EP90" s="4"/>
      <c r="FB90" s="4"/>
      <c r="FE90" s="4"/>
      <c r="FQ90" s="4"/>
      <c r="FT90" s="4"/>
    </row>
    <row r="91" spans="5:176" ht="14.25">
      <c r="E91" s="4"/>
      <c r="H91" s="4"/>
      <c r="K91" s="4"/>
      <c r="O91" s="4"/>
      <c r="P91" s="4"/>
      <c r="Q91" s="4"/>
      <c r="T91" s="4"/>
      <c r="W91" s="4"/>
      <c r="Z91" s="4"/>
      <c r="AD91" s="4"/>
      <c r="AE91" s="4"/>
      <c r="AF91" s="4"/>
      <c r="AS91" s="4"/>
      <c r="AT91" s="4"/>
      <c r="AU91" s="4"/>
      <c r="AX91" s="4"/>
      <c r="BA91" s="4"/>
      <c r="BD91" s="4"/>
      <c r="BH91" s="4"/>
      <c r="BI91" s="4"/>
      <c r="BJ91" s="4"/>
      <c r="BM91" s="4"/>
      <c r="BP91" s="4"/>
      <c r="BS91" s="4"/>
      <c r="BW91" s="4"/>
      <c r="BX91" s="4"/>
      <c r="BY91" s="4"/>
      <c r="CL91" s="4"/>
      <c r="CM91" s="4"/>
      <c r="CN91" s="4"/>
      <c r="CQ91" s="4"/>
      <c r="CT91" s="4"/>
      <c r="CW91" s="4"/>
      <c r="CZ91" s="4"/>
      <c r="DA91" s="4"/>
      <c r="DB91" s="4"/>
      <c r="DC91" s="4"/>
      <c r="DF91" s="4"/>
      <c r="DI91" s="4"/>
      <c r="DL91" s="4"/>
      <c r="DP91" s="4"/>
      <c r="DQ91" s="4"/>
      <c r="DR91" s="4"/>
      <c r="EM91" s="4"/>
      <c r="EP91" s="4"/>
      <c r="FB91" s="4"/>
      <c r="FE91" s="4"/>
      <c r="FQ91" s="4"/>
      <c r="FT91" s="4"/>
    </row>
    <row r="92" spans="5:176" ht="14.25">
      <c r="E92" s="4"/>
      <c r="H92" s="4"/>
      <c r="K92" s="4"/>
      <c r="O92" s="4"/>
      <c r="P92" s="4"/>
      <c r="Q92" s="4"/>
      <c r="T92" s="4"/>
      <c r="W92" s="4"/>
      <c r="Z92" s="4"/>
      <c r="AD92" s="4"/>
      <c r="AE92" s="4"/>
      <c r="AF92" s="4"/>
      <c r="AS92" s="4"/>
      <c r="AT92" s="4"/>
      <c r="AU92" s="4"/>
      <c r="AX92" s="4"/>
      <c r="BA92" s="4"/>
      <c r="BD92" s="4"/>
      <c r="BH92" s="4"/>
      <c r="BI92" s="4"/>
      <c r="BJ92" s="4"/>
      <c r="BM92" s="4"/>
      <c r="BP92" s="4"/>
      <c r="BS92" s="4"/>
      <c r="BW92" s="4"/>
      <c r="BX92" s="4"/>
      <c r="BY92" s="4"/>
      <c r="CL92" s="4"/>
      <c r="CM92" s="4"/>
      <c r="CN92" s="4"/>
      <c r="CQ92" s="4"/>
      <c r="CT92" s="4"/>
      <c r="CW92" s="4"/>
      <c r="CZ92" s="4"/>
      <c r="DA92" s="4"/>
      <c r="DB92" s="4"/>
      <c r="DC92" s="4"/>
      <c r="DF92" s="4"/>
      <c r="DI92" s="4"/>
      <c r="DL92" s="4"/>
      <c r="DP92" s="4"/>
      <c r="DQ92" s="4"/>
      <c r="DR92" s="4"/>
      <c r="EM92" s="4"/>
      <c r="EP92" s="4"/>
      <c r="FB92" s="4"/>
      <c r="FE92" s="4"/>
      <c r="FQ92" s="4"/>
      <c r="FT92" s="4"/>
    </row>
    <row r="93" spans="5:176" ht="14.25">
      <c r="E93" s="4"/>
      <c r="H93" s="4"/>
      <c r="K93" s="4"/>
      <c r="O93" s="4"/>
      <c r="P93" s="4"/>
      <c r="Q93" s="4"/>
      <c r="T93" s="4"/>
      <c r="W93" s="4"/>
      <c r="Z93" s="4"/>
      <c r="AD93" s="4"/>
      <c r="AE93" s="4"/>
      <c r="AF93" s="4"/>
      <c r="AS93" s="4"/>
      <c r="AT93" s="4"/>
      <c r="AU93" s="4"/>
      <c r="AX93" s="4"/>
      <c r="BA93" s="4"/>
      <c r="BD93" s="4"/>
      <c r="BH93" s="4"/>
      <c r="BI93" s="4"/>
      <c r="BJ93" s="4"/>
      <c r="BM93" s="4"/>
      <c r="BP93" s="4"/>
      <c r="BS93" s="4"/>
      <c r="BW93" s="4"/>
      <c r="BX93" s="4"/>
      <c r="BY93" s="4"/>
      <c r="CL93" s="4"/>
      <c r="CM93" s="4"/>
      <c r="CN93" s="4"/>
      <c r="CQ93" s="4"/>
      <c r="CT93" s="4"/>
      <c r="CW93" s="4"/>
      <c r="CZ93" s="4"/>
      <c r="DA93" s="4"/>
      <c r="DB93" s="4"/>
      <c r="DC93" s="4"/>
      <c r="DF93" s="4"/>
      <c r="DI93" s="4"/>
      <c r="DL93" s="4"/>
      <c r="DP93" s="4"/>
      <c r="DQ93" s="4"/>
      <c r="DR93" s="4"/>
      <c r="EM93" s="4"/>
      <c r="EP93" s="4"/>
      <c r="FB93" s="4"/>
      <c r="FE93" s="4"/>
      <c r="FQ93" s="4"/>
      <c r="FT93" s="4"/>
    </row>
    <row r="94" spans="5:176" ht="14.25">
      <c r="E94" s="4"/>
      <c r="H94" s="4"/>
      <c r="K94" s="4"/>
      <c r="O94" s="4"/>
      <c r="P94" s="4"/>
      <c r="Q94" s="4"/>
      <c r="T94" s="4"/>
      <c r="W94" s="4"/>
      <c r="Z94" s="4"/>
      <c r="AD94" s="4"/>
      <c r="AE94" s="4"/>
      <c r="AF94" s="4"/>
      <c r="AS94" s="4"/>
      <c r="AT94" s="4"/>
      <c r="AU94" s="4"/>
      <c r="AX94" s="4"/>
      <c r="BA94" s="4"/>
      <c r="BD94" s="4"/>
      <c r="BH94" s="4"/>
      <c r="BI94" s="4"/>
      <c r="BJ94" s="4"/>
      <c r="BM94" s="4"/>
      <c r="BP94" s="4"/>
      <c r="BS94" s="4"/>
      <c r="BW94" s="4"/>
      <c r="BX94" s="4"/>
      <c r="BY94" s="4"/>
      <c r="CL94" s="4"/>
      <c r="CM94" s="4"/>
      <c r="CN94" s="4"/>
      <c r="CQ94" s="4"/>
      <c r="CT94" s="4"/>
      <c r="CW94" s="4"/>
      <c r="CZ94" s="4"/>
      <c r="DA94" s="4"/>
      <c r="DB94" s="4"/>
      <c r="DC94" s="4"/>
      <c r="DF94" s="4"/>
      <c r="DI94" s="4"/>
      <c r="DL94" s="4"/>
      <c r="DP94" s="4"/>
      <c r="DQ94" s="4"/>
      <c r="DR94" s="4"/>
      <c r="EM94" s="4"/>
      <c r="EP94" s="4"/>
      <c r="FB94" s="4"/>
      <c r="FE94" s="4"/>
      <c r="FQ94" s="4"/>
      <c r="FT94" s="4"/>
    </row>
    <row r="95" spans="5:176" ht="14.25">
      <c r="E95" s="4"/>
      <c r="H95" s="4"/>
      <c r="K95" s="4"/>
      <c r="O95" s="4"/>
      <c r="P95" s="4"/>
      <c r="Q95" s="4"/>
      <c r="T95" s="4"/>
      <c r="W95" s="4"/>
      <c r="Z95" s="4"/>
      <c r="AD95" s="4"/>
      <c r="AE95" s="4"/>
      <c r="AF95" s="4"/>
      <c r="AS95" s="4"/>
      <c r="AT95" s="4"/>
      <c r="AU95" s="4"/>
      <c r="AX95" s="4"/>
      <c r="BA95" s="4"/>
      <c r="BD95" s="4"/>
      <c r="BH95" s="4"/>
      <c r="BI95" s="4"/>
      <c r="BJ95" s="4"/>
      <c r="BM95" s="4"/>
      <c r="BP95" s="4"/>
      <c r="BS95" s="4"/>
      <c r="BW95" s="4"/>
      <c r="BX95" s="4"/>
      <c r="BY95" s="4"/>
      <c r="CL95" s="4"/>
      <c r="CM95" s="4"/>
      <c r="CN95" s="4"/>
      <c r="CQ95" s="4"/>
      <c r="CT95" s="4"/>
      <c r="CW95" s="4"/>
      <c r="CZ95" s="4"/>
      <c r="DA95" s="4"/>
      <c r="DB95" s="4"/>
      <c r="DC95" s="4"/>
      <c r="DF95" s="4"/>
      <c r="DI95" s="4"/>
      <c r="DL95" s="4"/>
      <c r="DP95" s="4"/>
      <c r="DQ95" s="4"/>
      <c r="DR95" s="4"/>
      <c r="EM95" s="4"/>
      <c r="EP95" s="4"/>
      <c r="FB95" s="4"/>
      <c r="FE95" s="4"/>
      <c r="FQ95" s="4"/>
      <c r="FT95" s="4"/>
    </row>
    <row r="96" spans="5:176" ht="14.25">
      <c r="E96" s="4"/>
      <c r="H96" s="4"/>
      <c r="K96" s="4"/>
      <c r="O96" s="4"/>
      <c r="P96" s="4"/>
      <c r="Q96" s="4"/>
      <c r="T96" s="4"/>
      <c r="W96" s="4"/>
      <c r="Z96" s="4"/>
      <c r="AD96" s="4"/>
      <c r="AE96" s="4"/>
      <c r="AF96" s="4"/>
      <c r="AS96" s="4"/>
      <c r="AT96" s="4"/>
      <c r="AU96" s="4"/>
      <c r="AX96" s="4"/>
      <c r="BA96" s="4"/>
      <c r="BD96" s="4"/>
      <c r="BH96" s="4"/>
      <c r="BI96" s="4"/>
      <c r="BJ96" s="4"/>
      <c r="BM96" s="4"/>
      <c r="BP96" s="4"/>
      <c r="BS96" s="4"/>
      <c r="BW96" s="4"/>
      <c r="BX96" s="4"/>
      <c r="BY96" s="4"/>
      <c r="CL96" s="4"/>
      <c r="CM96" s="4"/>
      <c r="CN96" s="4"/>
      <c r="CQ96" s="4"/>
      <c r="CT96" s="4"/>
      <c r="CW96" s="4"/>
      <c r="CZ96" s="4"/>
      <c r="DA96" s="4"/>
      <c r="DB96" s="4"/>
      <c r="DC96" s="4"/>
      <c r="DF96" s="4"/>
      <c r="DI96" s="4"/>
      <c r="DL96" s="4"/>
      <c r="DP96" s="4"/>
      <c r="DQ96" s="4"/>
      <c r="DR96" s="4"/>
      <c r="EM96" s="4"/>
      <c r="EP96" s="4"/>
      <c r="FB96" s="4"/>
      <c r="FE96" s="4"/>
      <c r="FQ96" s="4"/>
      <c r="FT96" s="4"/>
    </row>
    <row r="97" spans="5:176" ht="14.25">
      <c r="E97" s="4"/>
      <c r="H97" s="4"/>
      <c r="K97" s="4"/>
      <c r="O97" s="4"/>
      <c r="P97" s="4"/>
      <c r="Q97" s="4"/>
      <c r="T97" s="4"/>
      <c r="W97" s="4"/>
      <c r="Z97" s="4"/>
      <c r="AD97" s="4"/>
      <c r="AE97" s="4"/>
      <c r="AF97" s="4"/>
      <c r="AS97" s="4"/>
      <c r="AT97" s="4"/>
      <c r="AU97" s="4"/>
      <c r="AX97" s="4"/>
      <c r="BA97" s="4"/>
      <c r="BD97" s="4"/>
      <c r="BH97" s="4"/>
      <c r="BI97" s="4"/>
      <c r="BJ97" s="4"/>
      <c r="BM97" s="4"/>
      <c r="BP97" s="4"/>
      <c r="BS97" s="4"/>
      <c r="BW97" s="4"/>
      <c r="BX97" s="4"/>
      <c r="BY97" s="4"/>
      <c r="CL97" s="4"/>
      <c r="CM97" s="4"/>
      <c r="CN97" s="4"/>
      <c r="CQ97" s="4"/>
      <c r="CT97" s="4"/>
      <c r="CW97" s="4"/>
      <c r="CZ97" s="4"/>
      <c r="DA97" s="4"/>
      <c r="DB97" s="4"/>
      <c r="DC97" s="4"/>
      <c r="DF97" s="4"/>
      <c r="DI97" s="4"/>
      <c r="DL97" s="4"/>
      <c r="DP97" s="4"/>
      <c r="DQ97" s="4"/>
      <c r="DR97" s="4"/>
      <c r="EM97" s="4"/>
      <c r="EP97" s="4"/>
      <c r="FB97" s="4"/>
      <c r="FE97" s="4"/>
      <c r="FQ97" s="4"/>
      <c r="FT97" s="4"/>
    </row>
    <row r="98" spans="5:176" ht="14.25">
      <c r="E98" s="4"/>
      <c r="H98" s="4"/>
      <c r="K98" s="4"/>
      <c r="O98" s="4"/>
      <c r="P98" s="4"/>
      <c r="Q98" s="4"/>
      <c r="T98" s="4"/>
      <c r="W98" s="4"/>
      <c r="Z98" s="4"/>
      <c r="AD98" s="4"/>
      <c r="AE98" s="4"/>
      <c r="AF98" s="4"/>
      <c r="AS98" s="4"/>
      <c r="AT98" s="4"/>
      <c r="AU98" s="4"/>
      <c r="AX98" s="4"/>
      <c r="BA98" s="4"/>
      <c r="BD98" s="4"/>
      <c r="BH98" s="4"/>
      <c r="BI98" s="4"/>
      <c r="BJ98" s="4"/>
      <c r="BM98" s="4"/>
      <c r="BP98" s="4"/>
      <c r="BS98" s="4"/>
      <c r="BW98" s="4"/>
      <c r="BX98" s="4"/>
      <c r="BY98" s="4"/>
      <c r="CL98" s="4"/>
      <c r="CM98" s="4"/>
      <c r="CN98" s="4"/>
      <c r="CQ98" s="4"/>
      <c r="CT98" s="4"/>
      <c r="CW98" s="4"/>
      <c r="CZ98" s="4"/>
      <c r="DA98" s="4"/>
      <c r="DB98" s="4"/>
      <c r="DC98" s="4"/>
      <c r="DF98" s="4"/>
      <c r="DI98" s="4"/>
      <c r="DL98" s="4"/>
      <c r="DP98" s="4"/>
      <c r="DQ98" s="4"/>
      <c r="DR98" s="4"/>
      <c r="EM98" s="4"/>
      <c r="EP98" s="4"/>
      <c r="FB98" s="4"/>
      <c r="FE98" s="4"/>
      <c r="FQ98" s="4"/>
      <c r="FT98" s="4"/>
    </row>
    <row r="99" spans="5:176" ht="14.25">
      <c r="E99" s="4"/>
      <c r="H99" s="4"/>
      <c r="K99" s="4"/>
      <c r="O99" s="4"/>
      <c r="P99" s="4"/>
      <c r="Q99" s="4"/>
      <c r="T99" s="4"/>
      <c r="W99" s="4"/>
      <c r="Z99" s="4"/>
      <c r="AD99" s="4"/>
      <c r="AE99" s="4"/>
      <c r="AF99" s="4"/>
      <c r="AS99" s="4"/>
      <c r="AT99" s="4"/>
      <c r="AU99" s="4"/>
      <c r="AX99" s="4"/>
      <c r="BA99" s="4"/>
      <c r="BD99" s="4"/>
      <c r="BH99" s="4"/>
      <c r="BI99" s="4"/>
      <c r="BJ99" s="4"/>
      <c r="BM99" s="4"/>
      <c r="BP99" s="4"/>
      <c r="BS99" s="4"/>
      <c r="BW99" s="4"/>
      <c r="BX99" s="4"/>
      <c r="BY99" s="4"/>
      <c r="CL99" s="4"/>
      <c r="CM99" s="4"/>
      <c r="CN99" s="4"/>
      <c r="CQ99" s="4"/>
      <c r="CT99" s="4"/>
      <c r="CW99" s="4"/>
      <c r="CZ99" s="4"/>
      <c r="DA99" s="4"/>
      <c r="DB99" s="4"/>
      <c r="DC99" s="4"/>
      <c r="DF99" s="4"/>
      <c r="DI99" s="4"/>
      <c r="DL99" s="4"/>
      <c r="DP99" s="4"/>
      <c r="DQ99" s="4"/>
      <c r="DR99" s="4"/>
      <c r="EM99" s="4"/>
      <c r="EP99" s="4"/>
      <c r="FB99" s="4"/>
      <c r="FE99" s="4"/>
      <c r="FQ99" s="4"/>
      <c r="FT99" s="4"/>
    </row>
    <row r="100" spans="5:176" ht="14.25">
      <c r="E100" s="4"/>
      <c r="H100" s="4"/>
      <c r="K100" s="4"/>
      <c r="O100" s="4"/>
      <c r="P100" s="4"/>
      <c r="Q100" s="4"/>
      <c r="T100" s="4"/>
      <c r="W100" s="4"/>
      <c r="Z100" s="4"/>
      <c r="AD100" s="4"/>
      <c r="AE100" s="4"/>
      <c r="AF100" s="4"/>
      <c r="AS100" s="4"/>
      <c r="AT100" s="4"/>
      <c r="AU100" s="4"/>
      <c r="AX100" s="4"/>
      <c r="BA100" s="4"/>
      <c r="BD100" s="4"/>
      <c r="BH100" s="4"/>
      <c r="BI100" s="4"/>
      <c r="BJ100" s="4"/>
      <c r="BM100" s="4"/>
      <c r="BP100" s="4"/>
      <c r="BS100" s="4"/>
      <c r="BW100" s="4"/>
      <c r="BX100" s="4"/>
      <c r="BY100" s="4"/>
      <c r="CL100" s="4"/>
      <c r="CM100" s="4"/>
      <c r="CN100" s="4"/>
      <c r="CQ100" s="4"/>
      <c r="CT100" s="4"/>
      <c r="CW100" s="4"/>
      <c r="CZ100" s="4"/>
      <c r="DA100" s="4"/>
      <c r="DB100" s="4"/>
      <c r="DC100" s="4"/>
      <c r="DF100" s="4"/>
      <c r="DI100" s="4"/>
      <c r="DL100" s="4"/>
      <c r="DP100" s="4"/>
      <c r="DQ100" s="4"/>
      <c r="DR100" s="4"/>
      <c r="EM100" s="4"/>
      <c r="EP100" s="4"/>
      <c r="FB100" s="4"/>
      <c r="FE100" s="4"/>
      <c r="FQ100" s="4"/>
      <c r="FT100" s="4"/>
    </row>
    <row r="101" spans="5:176" ht="14.25">
      <c r="E101" s="4"/>
      <c r="H101" s="4"/>
      <c r="K101" s="4"/>
      <c r="O101" s="4"/>
      <c r="P101" s="4"/>
      <c r="Q101" s="4"/>
      <c r="T101" s="4"/>
      <c r="W101" s="4"/>
      <c r="Z101" s="4"/>
      <c r="AD101" s="4"/>
      <c r="AE101" s="4"/>
      <c r="AF101" s="4"/>
      <c r="AS101" s="4"/>
      <c r="AT101" s="4"/>
      <c r="AU101" s="4"/>
      <c r="AX101" s="4"/>
      <c r="BA101" s="4"/>
      <c r="BD101" s="4"/>
      <c r="BH101" s="4"/>
      <c r="BI101" s="4"/>
      <c r="BJ101" s="4"/>
      <c r="BM101" s="4"/>
      <c r="BP101" s="4"/>
      <c r="BS101" s="4"/>
      <c r="BW101" s="4"/>
      <c r="BX101" s="4"/>
      <c r="BY101" s="4"/>
      <c r="CL101" s="4"/>
      <c r="CM101" s="4"/>
      <c r="CN101" s="4"/>
      <c r="CQ101" s="4"/>
      <c r="CT101" s="4"/>
      <c r="CW101" s="4"/>
      <c r="CZ101" s="4"/>
      <c r="DA101" s="4"/>
      <c r="DB101" s="4"/>
      <c r="DC101" s="4"/>
      <c r="DF101" s="4"/>
      <c r="DI101" s="4"/>
      <c r="DL101" s="4"/>
      <c r="DP101" s="4"/>
      <c r="DQ101" s="4"/>
      <c r="DR101" s="4"/>
      <c r="EM101" s="4"/>
      <c r="EP101" s="4"/>
      <c r="FB101" s="4"/>
      <c r="FE101" s="4"/>
      <c r="FQ101" s="4"/>
      <c r="FT101" s="4"/>
    </row>
    <row r="102" spans="5:176" ht="14.25">
      <c r="E102" s="4"/>
      <c r="H102" s="4"/>
      <c r="K102" s="4"/>
      <c r="O102" s="4"/>
      <c r="P102" s="4"/>
      <c r="Q102" s="4"/>
      <c r="T102" s="4"/>
      <c r="W102" s="4"/>
      <c r="Z102" s="4"/>
      <c r="AD102" s="4"/>
      <c r="AE102" s="4"/>
      <c r="AF102" s="4"/>
      <c r="AS102" s="4"/>
      <c r="AT102" s="4"/>
      <c r="AU102" s="4"/>
      <c r="AX102" s="4"/>
      <c r="BA102" s="4"/>
      <c r="BD102" s="4"/>
      <c r="BH102" s="4"/>
      <c r="BI102" s="4"/>
      <c r="BJ102" s="4"/>
      <c r="BM102" s="4"/>
      <c r="BP102" s="4"/>
      <c r="BS102" s="4"/>
      <c r="BW102" s="4"/>
      <c r="BX102" s="4"/>
      <c r="BY102" s="4"/>
      <c r="CL102" s="4"/>
      <c r="CM102" s="4"/>
      <c r="CN102" s="4"/>
      <c r="CQ102" s="4"/>
      <c r="CT102" s="4"/>
      <c r="CW102" s="4"/>
      <c r="CZ102" s="4"/>
      <c r="DA102" s="4"/>
      <c r="DB102" s="4"/>
      <c r="DC102" s="4"/>
      <c r="DF102" s="4"/>
      <c r="DI102" s="4"/>
      <c r="DL102" s="4"/>
      <c r="DP102" s="4"/>
      <c r="DQ102" s="4"/>
      <c r="DR102" s="4"/>
      <c r="EM102" s="4"/>
      <c r="EP102" s="4"/>
      <c r="FB102" s="4"/>
      <c r="FE102" s="4"/>
      <c r="FQ102" s="4"/>
      <c r="FT102" s="4"/>
    </row>
    <row r="103" spans="5:176" ht="14.25">
      <c r="E103" s="4"/>
      <c r="H103" s="4"/>
      <c r="K103" s="4"/>
      <c r="O103" s="4"/>
      <c r="P103" s="4"/>
      <c r="Q103" s="4"/>
      <c r="T103" s="4"/>
      <c r="W103" s="4"/>
      <c r="Z103" s="4"/>
      <c r="AD103" s="4"/>
      <c r="AE103" s="4"/>
      <c r="AF103" s="4"/>
      <c r="AS103" s="4"/>
      <c r="AT103" s="4"/>
      <c r="AU103" s="4"/>
      <c r="AX103" s="4"/>
      <c r="BA103" s="4"/>
      <c r="BD103" s="4"/>
      <c r="BH103" s="4"/>
      <c r="BI103" s="4"/>
      <c r="BJ103" s="4"/>
      <c r="BM103" s="4"/>
      <c r="BP103" s="4"/>
      <c r="BS103" s="4"/>
      <c r="BW103" s="4"/>
      <c r="BX103" s="4"/>
      <c r="BY103" s="4"/>
      <c r="CL103" s="4"/>
      <c r="CM103" s="4"/>
      <c r="CN103" s="4"/>
      <c r="CQ103" s="4"/>
      <c r="CT103" s="4"/>
      <c r="CW103" s="4"/>
      <c r="CZ103" s="4"/>
      <c r="DA103" s="4"/>
      <c r="DB103" s="4"/>
      <c r="DC103" s="4"/>
      <c r="DF103" s="4"/>
      <c r="DI103" s="4"/>
      <c r="DL103" s="4"/>
      <c r="DP103" s="4"/>
      <c r="DQ103" s="4"/>
      <c r="DR103" s="4"/>
      <c r="EM103" s="4"/>
      <c r="EP103" s="4"/>
      <c r="FB103" s="4"/>
      <c r="FE103" s="4"/>
      <c r="FQ103" s="4"/>
      <c r="FT103" s="4"/>
    </row>
    <row r="104" spans="5:176" ht="14.25">
      <c r="E104" s="4"/>
      <c r="H104" s="4"/>
      <c r="K104" s="4"/>
      <c r="O104" s="4"/>
      <c r="P104" s="4"/>
      <c r="Q104" s="4"/>
      <c r="T104" s="4"/>
      <c r="W104" s="4"/>
      <c r="Z104" s="4"/>
      <c r="AD104" s="4"/>
      <c r="AE104" s="4"/>
      <c r="AF104" s="4"/>
      <c r="AS104" s="4"/>
      <c r="AT104" s="4"/>
      <c r="AU104" s="4"/>
      <c r="AX104" s="4"/>
      <c r="BA104" s="4"/>
      <c r="BD104" s="4"/>
      <c r="BH104" s="4"/>
      <c r="BI104" s="4"/>
      <c r="BJ104" s="4"/>
      <c r="BM104" s="4"/>
      <c r="BP104" s="4"/>
      <c r="BS104" s="4"/>
      <c r="BW104" s="4"/>
      <c r="BX104" s="4"/>
      <c r="BY104" s="4"/>
      <c r="CL104" s="4"/>
      <c r="CM104" s="4"/>
      <c r="CN104" s="4"/>
      <c r="CQ104" s="4"/>
      <c r="CT104" s="4"/>
      <c r="CW104" s="4"/>
      <c r="CZ104" s="4"/>
      <c r="DA104" s="4"/>
      <c r="DB104" s="4"/>
      <c r="DC104" s="4"/>
      <c r="DF104" s="4"/>
      <c r="DI104" s="4"/>
      <c r="DL104" s="4"/>
      <c r="DP104" s="4"/>
      <c r="DQ104" s="4"/>
      <c r="DR104" s="4"/>
      <c r="EM104" s="4"/>
      <c r="EP104" s="4"/>
      <c r="FB104" s="4"/>
      <c r="FE104" s="4"/>
      <c r="FQ104" s="4"/>
      <c r="FT104" s="4"/>
    </row>
    <row r="105" spans="5:176" ht="14.25">
      <c r="E105" s="4"/>
      <c r="H105" s="4"/>
      <c r="K105" s="4"/>
      <c r="O105" s="4"/>
      <c r="P105" s="4"/>
      <c r="Q105" s="4"/>
      <c r="T105" s="4"/>
      <c r="W105" s="4"/>
      <c r="Z105" s="4"/>
      <c r="AD105" s="4"/>
      <c r="AE105" s="4"/>
      <c r="AF105" s="4"/>
      <c r="AS105" s="4"/>
      <c r="AT105" s="4"/>
      <c r="AU105" s="4"/>
      <c r="AX105" s="4"/>
      <c r="BA105" s="4"/>
      <c r="BD105" s="4"/>
      <c r="BH105" s="4"/>
      <c r="BI105" s="4"/>
      <c r="BJ105" s="4"/>
      <c r="BM105" s="4"/>
      <c r="BP105" s="4"/>
      <c r="BS105" s="4"/>
      <c r="BW105" s="4"/>
      <c r="BX105" s="4"/>
      <c r="BY105" s="4"/>
      <c r="CL105" s="4"/>
      <c r="CM105" s="4"/>
      <c r="CN105" s="4"/>
      <c r="CQ105" s="4"/>
      <c r="CT105" s="4"/>
      <c r="CW105" s="4"/>
      <c r="CZ105" s="4"/>
      <c r="DA105" s="4"/>
      <c r="DB105" s="4"/>
      <c r="DC105" s="4"/>
      <c r="DF105" s="4"/>
      <c r="DI105" s="4"/>
      <c r="DL105" s="4"/>
      <c r="DP105" s="4"/>
      <c r="DQ105" s="4"/>
      <c r="DR105" s="4"/>
      <c r="EM105" s="4"/>
      <c r="EP105" s="4"/>
      <c r="FB105" s="4"/>
      <c r="FE105" s="4"/>
      <c r="FQ105" s="4"/>
      <c r="FT105" s="4"/>
    </row>
    <row r="106" spans="5:176" ht="14.25">
      <c r="E106" s="4"/>
      <c r="H106" s="4"/>
      <c r="K106" s="4"/>
      <c r="O106" s="4"/>
      <c r="P106" s="4"/>
      <c r="Q106" s="4"/>
      <c r="T106" s="4"/>
      <c r="W106" s="4"/>
      <c r="Z106" s="4"/>
      <c r="AD106" s="4"/>
      <c r="AE106" s="4"/>
      <c r="AF106" s="4"/>
      <c r="AS106" s="4"/>
      <c r="AT106" s="4"/>
      <c r="AU106" s="4"/>
      <c r="AX106" s="4"/>
      <c r="BA106" s="4"/>
      <c r="BD106" s="4"/>
      <c r="BH106" s="4"/>
      <c r="BI106" s="4"/>
      <c r="BJ106" s="4"/>
      <c r="BM106" s="4"/>
      <c r="BP106" s="4"/>
      <c r="BS106" s="4"/>
      <c r="BW106" s="4"/>
      <c r="BX106" s="4"/>
      <c r="BY106" s="4"/>
      <c r="CL106" s="4"/>
      <c r="CM106" s="4"/>
      <c r="CN106" s="4"/>
      <c r="CQ106" s="4"/>
      <c r="CT106" s="4"/>
      <c r="CW106" s="4"/>
      <c r="CZ106" s="4"/>
      <c r="DA106" s="4"/>
      <c r="DB106" s="4"/>
      <c r="DC106" s="4"/>
      <c r="DF106" s="4"/>
      <c r="DI106" s="4"/>
      <c r="DL106" s="4"/>
      <c r="DP106" s="4"/>
      <c r="DQ106" s="4"/>
      <c r="DR106" s="4"/>
      <c r="EM106" s="4"/>
      <c r="EP106" s="4"/>
      <c r="FB106" s="4"/>
      <c r="FE106" s="4"/>
      <c r="FQ106" s="4"/>
      <c r="FT106" s="4"/>
    </row>
    <row r="107" spans="5:176" ht="14.25">
      <c r="E107" s="4"/>
      <c r="H107" s="4"/>
      <c r="K107" s="4"/>
      <c r="O107" s="4"/>
      <c r="P107" s="4"/>
      <c r="Q107" s="4"/>
      <c r="T107" s="4"/>
      <c r="W107" s="4"/>
      <c r="Z107" s="4"/>
      <c r="AD107" s="4"/>
      <c r="AE107" s="4"/>
      <c r="AF107" s="4"/>
      <c r="AS107" s="4"/>
      <c r="AT107" s="4"/>
      <c r="AU107" s="4"/>
      <c r="AX107" s="4"/>
      <c r="BA107" s="4"/>
      <c r="BD107" s="4"/>
      <c r="BH107" s="4"/>
      <c r="BI107" s="4"/>
      <c r="BJ107" s="4"/>
      <c r="BM107" s="4"/>
      <c r="BP107" s="4"/>
      <c r="BS107" s="4"/>
      <c r="BW107" s="4"/>
      <c r="BX107" s="4"/>
      <c r="BY107" s="4"/>
      <c r="CL107" s="4"/>
      <c r="CM107" s="4"/>
      <c r="CN107" s="4"/>
      <c r="CQ107" s="4"/>
      <c r="CT107" s="4"/>
      <c r="CW107" s="4"/>
      <c r="CZ107" s="4"/>
      <c r="DA107" s="4"/>
      <c r="DB107" s="4"/>
      <c r="DC107" s="4"/>
      <c r="DF107" s="4"/>
      <c r="DI107" s="4"/>
      <c r="DL107" s="4"/>
      <c r="DP107" s="4"/>
      <c r="DQ107" s="4"/>
      <c r="DR107" s="4"/>
      <c r="EM107" s="4"/>
      <c r="EP107" s="4"/>
      <c r="FB107" s="4"/>
      <c r="FE107" s="4"/>
      <c r="FQ107" s="4"/>
      <c r="FT107" s="4"/>
    </row>
    <row r="108" spans="5:176" ht="14.25">
      <c r="E108" s="4"/>
      <c r="H108" s="4"/>
      <c r="K108" s="4"/>
      <c r="O108" s="4"/>
      <c r="P108" s="4"/>
      <c r="Q108" s="4"/>
      <c r="T108" s="4"/>
      <c r="W108" s="4"/>
      <c r="Z108" s="4"/>
      <c r="AD108" s="4"/>
      <c r="AE108" s="4"/>
      <c r="AF108" s="4"/>
      <c r="AS108" s="4"/>
      <c r="AT108" s="4"/>
      <c r="AU108" s="4"/>
      <c r="AX108" s="4"/>
      <c r="BA108" s="4"/>
      <c r="BD108" s="4"/>
      <c r="BH108" s="4"/>
      <c r="BI108" s="4"/>
      <c r="BJ108" s="4"/>
      <c r="BM108" s="4"/>
      <c r="BP108" s="4"/>
      <c r="BS108" s="4"/>
      <c r="BW108" s="4"/>
      <c r="BX108" s="4"/>
      <c r="BY108" s="4"/>
      <c r="CL108" s="4"/>
      <c r="CM108" s="4"/>
      <c r="CN108" s="4"/>
      <c r="CQ108" s="4"/>
      <c r="CT108" s="4"/>
      <c r="CW108" s="4"/>
      <c r="CZ108" s="4"/>
      <c r="DA108" s="4"/>
      <c r="DB108" s="4"/>
      <c r="DC108" s="4"/>
      <c r="DF108" s="4"/>
      <c r="DI108" s="4"/>
      <c r="DL108" s="4"/>
      <c r="DP108" s="4"/>
      <c r="DQ108" s="4"/>
      <c r="DR108" s="4"/>
      <c r="EM108" s="4"/>
      <c r="EP108" s="4"/>
      <c r="FB108" s="4"/>
      <c r="FE108" s="4"/>
      <c r="FQ108" s="4"/>
      <c r="FT108" s="4"/>
    </row>
    <row r="109" spans="5:176" ht="14.25">
      <c r="E109" s="4"/>
      <c r="H109" s="4"/>
      <c r="K109" s="4"/>
      <c r="O109" s="4"/>
      <c r="P109" s="4"/>
      <c r="Q109" s="4"/>
      <c r="T109" s="4"/>
      <c r="W109" s="4"/>
      <c r="Z109" s="4"/>
      <c r="AD109" s="4"/>
      <c r="AE109" s="4"/>
      <c r="AF109" s="4"/>
      <c r="AS109" s="4"/>
      <c r="AT109" s="4"/>
      <c r="AU109" s="4"/>
      <c r="AX109" s="4"/>
      <c r="BA109" s="4"/>
      <c r="BD109" s="4"/>
      <c r="BH109" s="4"/>
      <c r="BI109" s="4"/>
      <c r="BJ109" s="4"/>
      <c r="BM109" s="4"/>
      <c r="BP109" s="4"/>
      <c r="BS109" s="4"/>
      <c r="BW109" s="4"/>
      <c r="BX109" s="4"/>
      <c r="BY109" s="4"/>
      <c r="CL109" s="4"/>
      <c r="CM109" s="4"/>
      <c r="CN109" s="4"/>
      <c r="CQ109" s="4"/>
      <c r="CT109" s="4"/>
      <c r="CW109" s="4"/>
      <c r="CZ109" s="4"/>
      <c r="DA109" s="4"/>
      <c r="DB109" s="4"/>
      <c r="DC109" s="4"/>
      <c r="DF109" s="4"/>
      <c r="DI109" s="4"/>
      <c r="DL109" s="4"/>
      <c r="DP109" s="4"/>
      <c r="DQ109" s="4"/>
      <c r="DR109" s="4"/>
      <c r="EM109" s="4"/>
      <c r="EP109" s="4"/>
      <c r="FB109" s="4"/>
      <c r="FE109" s="4"/>
      <c r="FQ109" s="4"/>
      <c r="FT109" s="4"/>
    </row>
    <row r="110" spans="5:176" ht="14.25">
      <c r="E110" s="4"/>
      <c r="H110" s="4"/>
      <c r="K110" s="4"/>
      <c r="O110" s="4"/>
      <c r="P110" s="4"/>
      <c r="Q110" s="4"/>
      <c r="T110" s="4"/>
      <c r="W110" s="4"/>
      <c r="Z110" s="4"/>
      <c r="AD110" s="4"/>
      <c r="AE110" s="4"/>
      <c r="AF110" s="4"/>
      <c r="AS110" s="4"/>
      <c r="AT110" s="4"/>
      <c r="AU110" s="4"/>
      <c r="AX110" s="4"/>
      <c r="BA110" s="4"/>
      <c r="BD110" s="4"/>
      <c r="BH110" s="4"/>
      <c r="BI110" s="4"/>
      <c r="BJ110" s="4"/>
      <c r="BM110" s="4"/>
      <c r="BP110" s="4"/>
      <c r="BS110" s="4"/>
      <c r="BW110" s="4"/>
      <c r="BX110" s="4"/>
      <c r="BY110" s="4"/>
      <c r="CL110" s="4"/>
      <c r="CM110" s="4"/>
      <c r="CN110" s="4"/>
      <c r="CQ110" s="4"/>
      <c r="CT110" s="4"/>
      <c r="CW110" s="4"/>
      <c r="CZ110" s="4"/>
      <c r="DA110" s="4"/>
      <c r="DB110" s="4"/>
      <c r="DC110" s="4"/>
      <c r="DF110" s="4"/>
      <c r="DI110" s="4"/>
      <c r="DL110" s="4"/>
      <c r="DP110" s="4"/>
      <c r="DQ110" s="4"/>
      <c r="DR110" s="4"/>
      <c r="EM110" s="4"/>
      <c r="EP110" s="4"/>
      <c r="FB110" s="4"/>
      <c r="FE110" s="4"/>
      <c r="FQ110" s="4"/>
      <c r="FT110" s="4"/>
    </row>
    <row r="111" spans="5:176" ht="14.25">
      <c r="E111" s="4"/>
      <c r="H111" s="4"/>
      <c r="K111" s="4"/>
      <c r="O111" s="4"/>
      <c r="P111" s="4"/>
      <c r="Q111" s="4"/>
      <c r="T111" s="4"/>
      <c r="W111" s="4"/>
      <c r="Z111" s="4"/>
      <c r="AD111" s="4"/>
      <c r="AE111" s="4"/>
      <c r="AF111" s="4"/>
      <c r="AS111" s="4"/>
      <c r="AT111" s="4"/>
      <c r="AU111" s="4"/>
      <c r="AX111" s="4"/>
      <c r="BA111" s="4"/>
      <c r="BD111" s="4"/>
      <c r="BH111" s="4"/>
      <c r="BI111" s="4"/>
      <c r="BJ111" s="4"/>
      <c r="BM111" s="4"/>
      <c r="BP111" s="4"/>
      <c r="BS111" s="4"/>
      <c r="BW111" s="4"/>
      <c r="BX111" s="4"/>
      <c r="BY111" s="4"/>
      <c r="CL111" s="4"/>
      <c r="CM111" s="4"/>
      <c r="CN111" s="4"/>
      <c r="CQ111" s="4"/>
      <c r="CT111" s="4"/>
      <c r="CW111" s="4"/>
      <c r="CZ111" s="4"/>
      <c r="DA111" s="4"/>
      <c r="DB111" s="4"/>
      <c r="DC111" s="4"/>
      <c r="DF111" s="4"/>
      <c r="DI111" s="4"/>
      <c r="DL111" s="4"/>
      <c r="DP111" s="4"/>
      <c r="DQ111" s="4"/>
      <c r="DR111" s="4"/>
      <c r="EM111" s="4"/>
      <c r="EP111" s="4"/>
      <c r="FB111" s="4"/>
      <c r="FE111" s="4"/>
      <c r="FQ111" s="4"/>
      <c r="FT111" s="4"/>
    </row>
    <row r="112" spans="5:176" ht="14.25">
      <c r="E112" s="4"/>
      <c r="H112" s="4"/>
      <c r="K112" s="4"/>
      <c r="O112" s="4"/>
      <c r="P112" s="4"/>
      <c r="Q112" s="4"/>
      <c r="T112" s="4"/>
      <c r="W112" s="4"/>
      <c r="Z112" s="4"/>
      <c r="AD112" s="4"/>
      <c r="AE112" s="4"/>
      <c r="AF112" s="4"/>
      <c r="AS112" s="4"/>
      <c r="AT112" s="4"/>
      <c r="AU112" s="4"/>
      <c r="AX112" s="4"/>
      <c r="BA112" s="4"/>
      <c r="BD112" s="4"/>
      <c r="BH112" s="4"/>
      <c r="BI112" s="4"/>
      <c r="BJ112" s="4"/>
      <c r="BM112" s="4"/>
      <c r="BP112" s="4"/>
      <c r="BS112" s="4"/>
      <c r="BW112" s="4"/>
      <c r="BX112" s="4"/>
      <c r="BY112" s="4"/>
      <c r="CL112" s="4"/>
      <c r="CM112" s="4"/>
      <c r="CN112" s="4"/>
      <c r="CQ112" s="4"/>
      <c r="CT112" s="4"/>
      <c r="CW112" s="4"/>
      <c r="CZ112" s="4"/>
      <c r="DA112" s="4"/>
      <c r="DB112" s="4"/>
      <c r="DC112" s="4"/>
      <c r="DF112" s="4"/>
      <c r="DI112" s="4"/>
      <c r="DL112" s="4"/>
      <c r="DP112" s="4"/>
      <c r="DQ112" s="4"/>
      <c r="DR112" s="4"/>
      <c r="EM112" s="4"/>
      <c r="EP112" s="4"/>
      <c r="FB112" s="4"/>
      <c r="FE112" s="4"/>
      <c r="FQ112" s="4"/>
      <c r="FT112" s="4"/>
    </row>
    <row r="113" spans="5:176" ht="14.25">
      <c r="E113" s="4"/>
      <c r="H113" s="4"/>
      <c r="K113" s="4"/>
      <c r="O113" s="4"/>
      <c r="P113" s="4"/>
      <c r="Q113" s="4"/>
      <c r="T113" s="4"/>
      <c r="W113" s="4"/>
      <c r="Z113" s="4"/>
      <c r="AD113" s="4"/>
      <c r="AE113" s="4"/>
      <c r="AF113" s="4"/>
      <c r="AS113" s="4"/>
      <c r="AT113" s="4"/>
      <c r="AU113" s="4"/>
      <c r="AX113" s="4"/>
      <c r="BA113" s="4"/>
      <c r="BD113" s="4"/>
      <c r="BH113" s="4"/>
      <c r="BI113" s="4"/>
      <c r="BJ113" s="4"/>
      <c r="BM113" s="4"/>
      <c r="BP113" s="4"/>
      <c r="BS113" s="4"/>
      <c r="BW113" s="4"/>
      <c r="BX113" s="4"/>
      <c r="BY113" s="4"/>
      <c r="CL113" s="4"/>
      <c r="CM113" s="4"/>
      <c r="CN113" s="4"/>
      <c r="CQ113" s="4"/>
      <c r="CT113" s="4"/>
      <c r="CW113" s="4"/>
      <c r="CZ113" s="4"/>
      <c r="DA113" s="4"/>
      <c r="DB113" s="4"/>
      <c r="DC113" s="4"/>
      <c r="DF113" s="4"/>
      <c r="DI113" s="4"/>
      <c r="DL113" s="4"/>
      <c r="DP113" s="4"/>
      <c r="DQ113" s="4"/>
      <c r="DR113" s="4"/>
      <c r="EM113" s="4"/>
      <c r="EP113" s="4"/>
      <c r="FB113" s="4"/>
      <c r="FE113" s="4"/>
      <c r="FQ113" s="4"/>
      <c r="FT113" s="4"/>
    </row>
    <row r="114" spans="5:176" ht="14.25">
      <c r="E114" s="4"/>
      <c r="H114" s="4"/>
      <c r="K114" s="4"/>
      <c r="O114" s="4"/>
      <c r="P114" s="4"/>
      <c r="Q114" s="4"/>
      <c r="T114" s="4"/>
      <c r="W114" s="4"/>
      <c r="Z114" s="4"/>
      <c r="AD114" s="4"/>
      <c r="AE114" s="4"/>
      <c r="AF114" s="4"/>
      <c r="AS114" s="4"/>
      <c r="AT114" s="4"/>
      <c r="AU114" s="4"/>
      <c r="AX114" s="4"/>
      <c r="BA114" s="4"/>
      <c r="BD114" s="4"/>
      <c r="BH114" s="4"/>
      <c r="BI114" s="4"/>
      <c r="BJ114" s="4"/>
      <c r="BM114" s="4"/>
      <c r="BP114" s="4"/>
      <c r="BS114" s="4"/>
      <c r="BW114" s="4"/>
      <c r="BX114" s="4"/>
      <c r="BY114" s="4"/>
      <c r="CL114" s="4"/>
      <c r="CM114" s="4"/>
      <c r="CN114" s="4"/>
      <c r="CQ114" s="4"/>
      <c r="CT114" s="4"/>
      <c r="CW114" s="4"/>
      <c r="CZ114" s="4"/>
      <c r="DA114" s="4"/>
      <c r="DB114" s="4"/>
      <c r="DC114" s="4"/>
      <c r="DF114" s="4"/>
      <c r="DI114" s="4"/>
      <c r="DL114" s="4"/>
      <c r="DP114" s="4"/>
      <c r="DQ114" s="4"/>
      <c r="DR114" s="4"/>
      <c r="EM114" s="4"/>
      <c r="EP114" s="4"/>
      <c r="FB114" s="4"/>
      <c r="FE114" s="4"/>
      <c r="FQ114" s="4"/>
      <c r="FT114" s="4"/>
    </row>
    <row r="115" spans="5:176" ht="14.25">
      <c r="E115" s="4"/>
      <c r="H115" s="4"/>
      <c r="K115" s="4"/>
      <c r="O115" s="4"/>
      <c r="P115" s="4"/>
      <c r="Q115" s="4"/>
      <c r="T115" s="4"/>
      <c r="W115" s="4"/>
      <c r="Z115" s="4"/>
      <c r="AD115" s="4"/>
      <c r="AE115" s="4"/>
      <c r="AF115" s="4"/>
      <c r="AS115" s="4"/>
      <c r="AT115" s="4"/>
      <c r="AU115" s="4"/>
      <c r="AX115" s="4"/>
      <c r="BA115" s="4"/>
      <c r="BD115" s="4"/>
      <c r="BH115" s="4"/>
      <c r="BI115" s="4"/>
      <c r="BJ115" s="4"/>
      <c r="BM115" s="4"/>
      <c r="BP115" s="4"/>
      <c r="BS115" s="4"/>
      <c r="BW115" s="4"/>
      <c r="BX115" s="4"/>
      <c r="BY115" s="4"/>
      <c r="CL115" s="4"/>
      <c r="CM115" s="4"/>
      <c r="CN115" s="4"/>
      <c r="CQ115" s="4"/>
      <c r="CT115" s="4"/>
      <c r="CW115" s="4"/>
      <c r="CZ115" s="4"/>
      <c r="DA115" s="4"/>
      <c r="DB115" s="4"/>
      <c r="DC115" s="4"/>
      <c r="DF115" s="4"/>
      <c r="DI115" s="4"/>
      <c r="DL115" s="4"/>
      <c r="DP115" s="4"/>
      <c r="DQ115" s="4"/>
      <c r="DR115" s="4"/>
      <c r="EM115" s="4"/>
      <c r="EP115" s="4"/>
      <c r="FB115" s="4"/>
      <c r="FE115" s="4"/>
      <c r="FQ115" s="4"/>
      <c r="FT115" s="4"/>
    </row>
    <row r="116" spans="5:176" ht="14.25">
      <c r="E116" s="4"/>
      <c r="H116" s="4"/>
      <c r="K116" s="4"/>
      <c r="O116" s="4"/>
      <c r="P116" s="4"/>
      <c r="Q116" s="4"/>
      <c r="T116" s="4"/>
      <c r="W116" s="4"/>
      <c r="Z116" s="4"/>
      <c r="AD116" s="4"/>
      <c r="AE116" s="4"/>
      <c r="AF116" s="4"/>
      <c r="AS116" s="4"/>
      <c r="AT116" s="4"/>
      <c r="AU116" s="4"/>
      <c r="AX116" s="4"/>
      <c r="BA116" s="4"/>
      <c r="BD116" s="4"/>
      <c r="BH116" s="4"/>
      <c r="BI116" s="4"/>
      <c r="BJ116" s="4"/>
      <c r="BM116" s="4"/>
      <c r="BP116" s="4"/>
      <c r="BS116" s="4"/>
      <c r="BW116" s="4"/>
      <c r="BX116" s="4"/>
      <c r="BY116" s="4"/>
      <c r="CL116" s="4"/>
      <c r="CM116" s="4"/>
      <c r="CN116" s="4"/>
      <c r="CQ116" s="4"/>
      <c r="CT116" s="4"/>
      <c r="CW116" s="4"/>
      <c r="CZ116" s="4"/>
      <c r="DA116" s="4"/>
      <c r="DB116" s="4"/>
      <c r="DC116" s="4"/>
      <c r="DF116" s="4"/>
      <c r="DI116" s="4"/>
      <c r="DL116" s="4"/>
      <c r="DP116" s="4"/>
      <c r="DQ116" s="4"/>
      <c r="DR116" s="4"/>
      <c r="EM116" s="4"/>
      <c r="EP116" s="4"/>
      <c r="FB116" s="4"/>
      <c r="FE116" s="4"/>
      <c r="FQ116" s="4"/>
      <c r="FT116" s="4"/>
    </row>
    <row r="117" spans="5:176" ht="14.25">
      <c r="E117" s="4"/>
      <c r="H117" s="4"/>
      <c r="K117" s="4"/>
      <c r="O117" s="4"/>
      <c r="P117" s="4"/>
      <c r="Q117" s="4"/>
      <c r="T117" s="4"/>
      <c r="W117" s="4"/>
      <c r="Z117" s="4"/>
      <c r="AD117" s="4"/>
      <c r="AE117" s="4"/>
      <c r="AF117" s="4"/>
      <c r="AS117" s="4"/>
      <c r="AT117" s="4"/>
      <c r="AU117" s="4"/>
      <c r="AX117" s="4"/>
      <c r="BA117" s="4"/>
      <c r="BD117" s="4"/>
      <c r="BH117" s="4"/>
      <c r="BI117" s="4"/>
      <c r="BJ117" s="4"/>
      <c r="BM117" s="4"/>
      <c r="BP117" s="4"/>
      <c r="BS117" s="4"/>
      <c r="BW117" s="4"/>
      <c r="BX117" s="4"/>
      <c r="BY117" s="4"/>
      <c r="CL117" s="4"/>
      <c r="CM117" s="4"/>
      <c r="CN117" s="4"/>
      <c r="CQ117" s="4"/>
      <c r="CT117" s="4"/>
      <c r="CW117" s="4"/>
      <c r="CZ117" s="4"/>
      <c r="DA117" s="4"/>
      <c r="DB117" s="4"/>
      <c r="DC117" s="4"/>
      <c r="DF117" s="4"/>
      <c r="DI117" s="4"/>
      <c r="DL117" s="4"/>
      <c r="DP117" s="4"/>
      <c r="DQ117" s="4"/>
      <c r="DR117" s="4"/>
      <c r="EM117" s="4"/>
      <c r="EP117" s="4"/>
      <c r="FB117" s="4"/>
      <c r="FE117" s="4"/>
      <c r="FQ117" s="4"/>
      <c r="FT117" s="4"/>
    </row>
    <row r="118" spans="5:176" ht="14.25">
      <c r="E118" s="4"/>
      <c r="H118" s="4"/>
      <c r="K118" s="4"/>
      <c r="O118" s="4"/>
      <c r="P118" s="4"/>
      <c r="Q118" s="4"/>
      <c r="T118" s="4"/>
      <c r="W118" s="4"/>
      <c r="Z118" s="4"/>
      <c r="AD118" s="4"/>
      <c r="AE118" s="4"/>
      <c r="AF118" s="4"/>
      <c r="AS118" s="4"/>
      <c r="AT118" s="4"/>
      <c r="AU118" s="4"/>
      <c r="AX118" s="4"/>
      <c r="BA118" s="4"/>
      <c r="BD118" s="4"/>
      <c r="BH118" s="4"/>
      <c r="BI118" s="4"/>
      <c r="BJ118" s="4"/>
      <c r="BM118" s="4"/>
      <c r="BP118" s="4"/>
      <c r="BS118" s="4"/>
      <c r="BW118" s="4"/>
      <c r="BX118" s="4"/>
      <c r="BY118" s="4"/>
      <c r="CL118" s="4"/>
      <c r="CM118" s="4"/>
      <c r="CN118" s="4"/>
      <c r="CQ118" s="4"/>
      <c r="CT118" s="4"/>
      <c r="CW118" s="4"/>
      <c r="CZ118" s="4"/>
      <c r="DA118" s="4"/>
      <c r="DB118" s="4"/>
      <c r="DC118" s="4"/>
      <c r="DF118" s="4"/>
      <c r="DI118" s="4"/>
      <c r="DL118" s="4"/>
      <c r="DP118" s="4"/>
      <c r="DQ118" s="4"/>
      <c r="DR118" s="4"/>
      <c r="EM118" s="4"/>
      <c r="EP118" s="4"/>
      <c r="FB118" s="4"/>
      <c r="FE118" s="4"/>
      <c r="FQ118" s="4"/>
      <c r="FT118" s="4"/>
    </row>
    <row r="119" spans="5:176" ht="14.25">
      <c r="E119" s="4"/>
      <c r="H119" s="4"/>
      <c r="K119" s="4"/>
      <c r="O119" s="4"/>
      <c r="P119" s="4"/>
      <c r="Q119" s="4"/>
      <c r="T119" s="4"/>
      <c r="W119" s="4"/>
      <c r="Z119" s="4"/>
      <c r="AD119" s="4"/>
      <c r="AE119" s="4"/>
      <c r="AF119" s="4"/>
      <c r="AS119" s="4"/>
      <c r="AT119" s="4"/>
      <c r="AU119" s="4"/>
      <c r="AX119" s="4"/>
      <c r="BA119" s="4"/>
      <c r="BD119" s="4"/>
      <c r="BH119" s="4"/>
      <c r="BI119" s="4"/>
      <c r="BJ119" s="4"/>
      <c r="BM119" s="4"/>
      <c r="BP119" s="4"/>
      <c r="BS119" s="4"/>
      <c r="BW119" s="4"/>
      <c r="BX119" s="4"/>
      <c r="BY119" s="4"/>
      <c r="CL119" s="4"/>
      <c r="CM119" s="4"/>
      <c r="CN119" s="4"/>
      <c r="CQ119" s="4"/>
      <c r="CT119" s="4"/>
      <c r="CW119" s="4"/>
      <c r="CZ119" s="4"/>
      <c r="DA119" s="4"/>
      <c r="DB119" s="4"/>
      <c r="DC119" s="4"/>
      <c r="DF119" s="4"/>
      <c r="DI119" s="4"/>
      <c r="DL119" s="4"/>
      <c r="DP119" s="4"/>
      <c r="DQ119" s="4"/>
      <c r="DR119" s="4"/>
      <c r="EM119" s="4"/>
      <c r="EP119" s="4"/>
      <c r="FB119" s="4"/>
      <c r="FE119" s="4"/>
      <c r="FQ119" s="4"/>
      <c r="FT119" s="4"/>
    </row>
    <row r="120" spans="5:176" ht="14.25">
      <c r="E120" s="4"/>
      <c r="H120" s="4"/>
      <c r="K120" s="4"/>
      <c r="O120" s="4"/>
      <c r="P120" s="4"/>
      <c r="Q120" s="4"/>
      <c r="T120" s="4"/>
      <c r="W120" s="4"/>
      <c r="Z120" s="4"/>
      <c r="AD120" s="4"/>
      <c r="AE120" s="4"/>
      <c r="AF120" s="4"/>
      <c r="AS120" s="4"/>
      <c r="AT120" s="4"/>
      <c r="AU120" s="4"/>
      <c r="AX120" s="4"/>
      <c r="BA120" s="4"/>
      <c r="BD120" s="4"/>
      <c r="BH120" s="4"/>
      <c r="BI120" s="4"/>
      <c r="BJ120" s="4"/>
      <c r="BM120" s="4"/>
      <c r="BP120" s="4"/>
      <c r="BS120" s="4"/>
      <c r="BW120" s="4"/>
      <c r="BX120" s="4"/>
      <c r="BY120" s="4"/>
      <c r="CL120" s="4"/>
      <c r="CM120" s="4"/>
      <c r="CN120" s="4"/>
      <c r="CQ120" s="4"/>
      <c r="CT120" s="4"/>
      <c r="CW120" s="4"/>
      <c r="CZ120" s="4"/>
      <c r="DA120" s="4"/>
      <c r="DB120" s="4"/>
      <c r="DC120" s="4"/>
      <c r="DF120" s="4"/>
      <c r="DI120" s="4"/>
      <c r="DL120" s="4"/>
      <c r="DP120" s="4"/>
      <c r="DQ120" s="4"/>
      <c r="DR120" s="4"/>
      <c r="EM120" s="4"/>
      <c r="EP120" s="4"/>
      <c r="FB120" s="4"/>
      <c r="FE120" s="4"/>
      <c r="FQ120" s="4"/>
      <c r="FT120" s="4"/>
    </row>
    <row r="121" spans="5:176" ht="14.25">
      <c r="E121" s="4"/>
      <c r="H121" s="4"/>
      <c r="K121" s="4"/>
      <c r="O121" s="4"/>
      <c r="P121" s="4"/>
      <c r="Q121" s="4"/>
      <c r="T121" s="4"/>
      <c r="W121" s="4"/>
      <c r="Z121" s="4"/>
      <c r="AD121" s="4"/>
      <c r="AE121" s="4"/>
      <c r="AF121" s="4"/>
      <c r="AS121" s="4"/>
      <c r="AT121" s="4"/>
      <c r="AU121" s="4"/>
      <c r="AX121" s="4"/>
      <c r="BA121" s="4"/>
      <c r="BD121" s="4"/>
      <c r="BH121" s="4"/>
      <c r="BI121" s="4"/>
      <c r="BJ121" s="4"/>
      <c r="BM121" s="4"/>
      <c r="BP121" s="4"/>
      <c r="BS121" s="4"/>
      <c r="BW121" s="4"/>
      <c r="BX121" s="4"/>
      <c r="BY121" s="4"/>
      <c r="CL121" s="4"/>
      <c r="CM121" s="4"/>
      <c r="CN121" s="4"/>
      <c r="CQ121" s="4"/>
      <c r="CT121" s="4"/>
      <c r="CW121" s="4"/>
      <c r="CZ121" s="4"/>
      <c r="DA121" s="4"/>
      <c r="DB121" s="4"/>
      <c r="DC121" s="4"/>
      <c r="DF121" s="4"/>
      <c r="DI121" s="4"/>
      <c r="DL121" s="4"/>
      <c r="DP121" s="4"/>
      <c r="DQ121" s="4"/>
      <c r="DR121" s="4"/>
      <c r="EM121" s="4"/>
      <c r="EP121" s="4"/>
      <c r="FB121" s="4"/>
      <c r="FE121" s="4"/>
      <c r="FQ121" s="4"/>
      <c r="FT121" s="4"/>
    </row>
    <row r="122" spans="5:176" ht="14.25">
      <c r="E122" s="4"/>
      <c r="H122" s="4"/>
      <c r="K122" s="4"/>
      <c r="O122" s="4"/>
      <c r="P122" s="4"/>
      <c r="Q122" s="4"/>
      <c r="T122" s="4"/>
      <c r="W122" s="4"/>
      <c r="Z122" s="4"/>
      <c r="AD122" s="4"/>
      <c r="AE122" s="4"/>
      <c r="AF122" s="4"/>
      <c r="AS122" s="4"/>
      <c r="AT122" s="4"/>
      <c r="AU122" s="4"/>
      <c r="AX122" s="4"/>
      <c r="BA122" s="4"/>
      <c r="BD122" s="4"/>
      <c r="BH122" s="4"/>
      <c r="BI122" s="4"/>
      <c r="BJ122" s="4"/>
      <c r="BM122" s="4"/>
      <c r="BP122" s="4"/>
      <c r="BS122" s="4"/>
      <c r="BW122" s="4"/>
      <c r="BX122" s="4"/>
      <c r="BY122" s="4"/>
      <c r="CL122" s="4"/>
      <c r="CM122" s="4"/>
      <c r="CN122" s="4"/>
      <c r="CQ122" s="4"/>
      <c r="CT122" s="4"/>
      <c r="CW122" s="4"/>
      <c r="CZ122" s="4"/>
      <c r="DA122" s="4"/>
      <c r="DB122" s="4"/>
      <c r="DC122" s="4"/>
      <c r="DF122" s="4"/>
      <c r="DI122" s="4"/>
      <c r="DL122" s="4"/>
      <c r="DP122" s="4"/>
      <c r="DQ122" s="4"/>
      <c r="DR122" s="4"/>
      <c r="EM122" s="4"/>
      <c r="EP122" s="4"/>
      <c r="FB122" s="4"/>
      <c r="FE122" s="4"/>
      <c r="FQ122" s="4"/>
      <c r="FT122" s="4"/>
    </row>
    <row r="123" spans="5:176" ht="14.25">
      <c r="E123" s="4"/>
      <c r="H123" s="4"/>
      <c r="K123" s="4"/>
      <c r="O123" s="4"/>
      <c r="P123" s="4"/>
      <c r="Q123" s="4"/>
      <c r="T123" s="4"/>
      <c r="W123" s="4"/>
      <c r="Z123" s="4"/>
      <c r="AD123" s="4"/>
      <c r="AE123" s="4"/>
      <c r="AF123" s="4"/>
      <c r="AS123" s="4"/>
      <c r="AT123" s="4"/>
      <c r="AU123" s="4"/>
      <c r="AX123" s="4"/>
      <c r="BA123" s="4"/>
      <c r="BD123" s="4"/>
      <c r="BH123" s="4"/>
      <c r="BI123" s="4"/>
      <c r="BJ123" s="4"/>
      <c r="BM123" s="4"/>
      <c r="BP123" s="4"/>
      <c r="BS123" s="4"/>
      <c r="BW123" s="4"/>
      <c r="BX123" s="4"/>
      <c r="BY123" s="4"/>
      <c r="CL123" s="4"/>
      <c r="CM123" s="4"/>
      <c r="CN123" s="4"/>
      <c r="CQ123" s="4"/>
      <c r="CT123" s="4"/>
      <c r="CW123" s="4"/>
      <c r="CZ123" s="4"/>
      <c r="DA123" s="4"/>
      <c r="DB123" s="4"/>
      <c r="DC123" s="4"/>
      <c r="DF123" s="4"/>
      <c r="DI123" s="4"/>
      <c r="DL123" s="4"/>
      <c r="DP123" s="4"/>
      <c r="DQ123" s="4"/>
      <c r="DR123" s="4"/>
      <c r="EM123" s="4"/>
      <c r="EP123" s="4"/>
      <c r="FB123" s="4"/>
      <c r="FE123" s="4"/>
      <c r="FQ123" s="4"/>
      <c r="FT123" s="4"/>
    </row>
    <row r="124" spans="5:176" ht="14.25">
      <c r="E124" s="4"/>
      <c r="H124" s="4"/>
      <c r="K124" s="4"/>
      <c r="O124" s="4"/>
      <c r="P124" s="4"/>
      <c r="Q124" s="4"/>
      <c r="T124" s="4"/>
      <c r="W124" s="4"/>
      <c r="Z124" s="4"/>
      <c r="AD124" s="4"/>
      <c r="AE124" s="4"/>
      <c r="AF124" s="4"/>
      <c r="AS124" s="4"/>
      <c r="AT124" s="4"/>
      <c r="AU124" s="4"/>
      <c r="AX124" s="4"/>
      <c r="BA124" s="4"/>
      <c r="BD124" s="4"/>
      <c r="BH124" s="4"/>
      <c r="BI124" s="4"/>
      <c r="BJ124" s="4"/>
      <c r="BM124" s="4"/>
      <c r="BP124" s="4"/>
      <c r="BS124" s="4"/>
      <c r="BW124" s="4"/>
      <c r="BX124" s="4"/>
      <c r="BY124" s="4"/>
      <c r="CL124" s="4"/>
      <c r="CM124" s="4"/>
      <c r="CN124" s="4"/>
      <c r="CQ124" s="4"/>
      <c r="CT124" s="4"/>
      <c r="CW124" s="4"/>
      <c r="CZ124" s="4"/>
      <c r="DA124" s="4"/>
      <c r="DB124" s="4"/>
      <c r="DC124" s="4"/>
      <c r="DF124" s="4"/>
      <c r="DI124" s="4"/>
      <c r="DL124" s="4"/>
      <c r="DP124" s="4"/>
      <c r="DQ124" s="4"/>
      <c r="DR124" s="4"/>
      <c r="EM124" s="4"/>
      <c r="EP124" s="4"/>
      <c r="FB124" s="4"/>
      <c r="FE124" s="4"/>
      <c r="FQ124" s="4"/>
      <c r="FT124" s="4"/>
    </row>
    <row r="125" spans="5:176" ht="14.25">
      <c r="E125" s="4"/>
      <c r="H125" s="4"/>
      <c r="K125" s="4"/>
      <c r="O125" s="4"/>
      <c r="P125" s="4"/>
      <c r="Q125" s="4"/>
      <c r="T125" s="4"/>
      <c r="W125" s="4"/>
      <c r="Z125" s="4"/>
      <c r="AD125" s="4"/>
      <c r="AE125" s="4"/>
      <c r="AF125" s="4"/>
      <c r="AS125" s="4"/>
      <c r="AT125" s="4"/>
      <c r="AU125" s="4"/>
      <c r="AX125" s="4"/>
      <c r="BA125" s="4"/>
      <c r="BD125" s="4"/>
      <c r="BH125" s="4"/>
      <c r="BI125" s="4"/>
      <c r="BJ125" s="4"/>
      <c r="BM125" s="4"/>
      <c r="BP125" s="4"/>
      <c r="BS125" s="4"/>
      <c r="BW125" s="4"/>
      <c r="BX125" s="4"/>
      <c r="BY125" s="4"/>
      <c r="CL125" s="4"/>
      <c r="CM125" s="4"/>
      <c r="CN125" s="4"/>
      <c r="CQ125" s="4"/>
      <c r="CT125" s="4"/>
      <c r="CW125" s="4"/>
      <c r="CZ125" s="4"/>
      <c r="DA125" s="4"/>
      <c r="DB125" s="4"/>
      <c r="DC125" s="4"/>
      <c r="DF125" s="4"/>
      <c r="DI125" s="4"/>
      <c r="DL125" s="4"/>
      <c r="DP125" s="4"/>
      <c r="DQ125" s="4"/>
      <c r="DR125" s="4"/>
      <c r="EM125" s="4"/>
      <c r="EP125" s="4"/>
      <c r="FB125" s="4"/>
      <c r="FE125" s="4"/>
      <c r="FQ125" s="4"/>
      <c r="FT125" s="4"/>
    </row>
    <row r="126" spans="5:176" ht="14.25">
      <c r="E126" s="4"/>
      <c r="H126" s="4"/>
      <c r="K126" s="4"/>
      <c r="O126" s="4"/>
      <c r="P126" s="4"/>
      <c r="Q126" s="4"/>
      <c r="T126" s="4"/>
      <c r="W126" s="4"/>
      <c r="Z126" s="4"/>
      <c r="AD126" s="4"/>
      <c r="AE126" s="4"/>
      <c r="AF126" s="4"/>
      <c r="AS126" s="4"/>
      <c r="AT126" s="4"/>
      <c r="AU126" s="4"/>
      <c r="AX126" s="4"/>
      <c r="BA126" s="4"/>
      <c r="BD126" s="4"/>
      <c r="BH126" s="4"/>
      <c r="BI126" s="4"/>
      <c r="BJ126" s="4"/>
      <c r="BM126" s="4"/>
      <c r="BP126" s="4"/>
      <c r="BS126" s="4"/>
      <c r="BW126" s="4"/>
      <c r="BX126" s="4"/>
      <c r="BY126" s="4"/>
      <c r="CL126" s="4"/>
      <c r="CM126" s="4"/>
      <c r="CN126" s="4"/>
      <c r="CQ126" s="4"/>
      <c r="CT126" s="4"/>
      <c r="CW126" s="4"/>
      <c r="CZ126" s="4"/>
      <c r="DA126" s="4"/>
      <c r="DB126" s="4"/>
      <c r="DC126" s="4"/>
      <c r="DF126" s="4"/>
      <c r="DI126" s="4"/>
      <c r="DL126" s="4"/>
      <c r="DP126" s="4"/>
      <c r="DQ126" s="4"/>
      <c r="DR126" s="4"/>
      <c r="EM126" s="4"/>
      <c r="EP126" s="4"/>
      <c r="FB126" s="4"/>
      <c r="FE126" s="4"/>
      <c r="FQ126" s="4"/>
      <c r="FT126" s="4"/>
    </row>
    <row r="127" spans="5:176" ht="14.25">
      <c r="E127" s="4"/>
      <c r="H127" s="4"/>
      <c r="K127" s="4"/>
      <c r="O127" s="4"/>
      <c r="P127" s="4"/>
      <c r="Q127" s="4"/>
      <c r="T127" s="4"/>
      <c r="W127" s="4"/>
      <c r="Z127" s="4"/>
      <c r="AD127" s="4"/>
      <c r="AE127" s="4"/>
      <c r="AF127" s="4"/>
      <c r="AS127" s="4"/>
      <c r="AT127" s="4"/>
      <c r="AU127" s="4"/>
      <c r="AX127" s="4"/>
      <c r="BA127" s="4"/>
      <c r="BD127" s="4"/>
      <c r="BH127" s="4"/>
      <c r="BI127" s="4"/>
      <c r="BJ127" s="4"/>
      <c r="BM127" s="4"/>
      <c r="BP127" s="4"/>
      <c r="BS127" s="4"/>
      <c r="BW127" s="4"/>
      <c r="BX127" s="4"/>
      <c r="BY127" s="4"/>
      <c r="CL127" s="4"/>
      <c r="CM127" s="4"/>
      <c r="CN127" s="4"/>
      <c r="CQ127" s="4"/>
      <c r="CT127" s="4"/>
      <c r="CW127" s="4"/>
      <c r="CZ127" s="4"/>
      <c r="DA127" s="4"/>
      <c r="DB127" s="4"/>
      <c r="DC127" s="4"/>
      <c r="DF127" s="4"/>
      <c r="DI127" s="4"/>
      <c r="DL127" s="4"/>
      <c r="DP127" s="4"/>
      <c r="DQ127" s="4"/>
      <c r="DR127" s="4"/>
      <c r="EM127" s="4"/>
      <c r="EP127" s="4"/>
      <c r="FB127" s="4"/>
      <c r="FE127" s="4"/>
      <c r="FQ127" s="4"/>
      <c r="FT127" s="4"/>
    </row>
    <row r="128" spans="5:176" ht="14.25">
      <c r="E128" s="4"/>
      <c r="H128" s="4"/>
      <c r="K128" s="4"/>
      <c r="O128" s="4"/>
      <c r="P128" s="4"/>
      <c r="Q128" s="4"/>
      <c r="T128" s="4"/>
      <c r="W128" s="4"/>
      <c r="Z128" s="4"/>
      <c r="AD128" s="4"/>
      <c r="AE128" s="4"/>
      <c r="AF128" s="4"/>
      <c r="AS128" s="4"/>
      <c r="AT128" s="4"/>
      <c r="AU128" s="4"/>
      <c r="AX128" s="4"/>
      <c r="BA128" s="4"/>
      <c r="BD128" s="4"/>
      <c r="BH128" s="4"/>
      <c r="BI128" s="4"/>
      <c r="BJ128" s="4"/>
      <c r="BM128" s="4"/>
      <c r="BP128" s="4"/>
      <c r="BS128" s="4"/>
      <c r="BW128" s="4"/>
      <c r="BX128" s="4"/>
      <c r="BY128" s="4"/>
      <c r="CL128" s="4"/>
      <c r="CM128" s="4"/>
      <c r="CN128" s="4"/>
      <c r="CQ128" s="4"/>
      <c r="CT128" s="4"/>
      <c r="CW128" s="4"/>
      <c r="CZ128" s="4"/>
      <c r="DA128" s="4"/>
      <c r="DB128" s="4"/>
      <c r="DC128" s="4"/>
      <c r="DF128" s="4"/>
      <c r="DI128" s="4"/>
      <c r="DL128" s="4"/>
      <c r="DP128" s="4"/>
      <c r="DQ128" s="4"/>
      <c r="DR128" s="4"/>
      <c r="EM128" s="4"/>
      <c r="EP128" s="4"/>
      <c r="FB128" s="4"/>
      <c r="FE128" s="4"/>
      <c r="FQ128" s="4"/>
      <c r="FT128" s="4"/>
    </row>
    <row r="129" spans="5:176" ht="14.25">
      <c r="E129" s="4"/>
      <c r="H129" s="4"/>
      <c r="K129" s="4"/>
      <c r="O129" s="4"/>
      <c r="P129" s="4"/>
      <c r="Q129" s="4"/>
      <c r="T129" s="4"/>
      <c r="W129" s="4"/>
      <c r="Z129" s="4"/>
      <c r="AD129" s="4"/>
      <c r="AE129" s="4"/>
      <c r="AF129" s="4"/>
      <c r="AS129" s="4"/>
      <c r="AT129" s="4"/>
      <c r="AU129" s="4"/>
      <c r="AX129" s="4"/>
      <c r="BA129" s="4"/>
      <c r="BD129" s="4"/>
      <c r="BH129" s="4"/>
      <c r="BI129" s="4"/>
      <c r="BJ129" s="4"/>
      <c r="BM129" s="4"/>
      <c r="BP129" s="4"/>
      <c r="BS129" s="4"/>
      <c r="BW129" s="4"/>
      <c r="BX129" s="4"/>
      <c r="BY129" s="4"/>
      <c r="CL129" s="4"/>
      <c r="CM129" s="4"/>
      <c r="CN129" s="4"/>
      <c r="CQ129" s="4"/>
      <c r="CT129" s="4"/>
      <c r="CW129" s="4"/>
      <c r="CZ129" s="4"/>
      <c r="DA129" s="4"/>
      <c r="DB129" s="4"/>
      <c r="DC129" s="4"/>
      <c r="DF129" s="4"/>
      <c r="DI129" s="4"/>
      <c r="DL129" s="4"/>
      <c r="DP129" s="4"/>
      <c r="DQ129" s="4"/>
      <c r="DR129" s="4"/>
      <c r="EM129" s="4"/>
      <c r="EP129" s="4"/>
      <c r="FB129" s="4"/>
      <c r="FE129" s="4"/>
      <c r="FQ129" s="4"/>
      <c r="FT129" s="4"/>
    </row>
    <row r="130" spans="5:176" ht="14.25">
      <c r="E130" s="4"/>
      <c r="H130" s="4"/>
      <c r="K130" s="4"/>
      <c r="O130" s="4"/>
      <c r="P130" s="4"/>
      <c r="Q130" s="4"/>
      <c r="T130" s="4"/>
      <c r="W130" s="4"/>
      <c r="Z130" s="4"/>
      <c r="AD130" s="4"/>
      <c r="AE130" s="4"/>
      <c r="AF130" s="4"/>
      <c r="AS130" s="4"/>
      <c r="AT130" s="4"/>
      <c r="AU130" s="4"/>
      <c r="AX130" s="4"/>
      <c r="BA130" s="4"/>
      <c r="BD130" s="4"/>
      <c r="BH130" s="4"/>
      <c r="BI130" s="4"/>
      <c r="BJ130" s="4"/>
      <c r="BM130" s="4"/>
      <c r="BP130" s="4"/>
      <c r="BS130" s="4"/>
      <c r="BW130" s="4"/>
      <c r="BX130" s="4"/>
      <c r="BY130" s="4"/>
      <c r="CL130" s="4"/>
      <c r="CM130" s="4"/>
      <c r="CN130" s="4"/>
      <c r="CQ130" s="4"/>
      <c r="CT130" s="4"/>
      <c r="CW130" s="4"/>
      <c r="CZ130" s="4"/>
      <c r="DA130" s="4"/>
      <c r="DB130" s="4"/>
      <c r="DC130" s="4"/>
      <c r="DF130" s="4"/>
      <c r="DI130" s="4"/>
      <c r="DL130" s="4"/>
      <c r="DP130" s="4"/>
      <c r="DQ130" s="4"/>
      <c r="DR130" s="4"/>
      <c r="EM130" s="4"/>
      <c r="EP130" s="4"/>
      <c r="FB130" s="4"/>
      <c r="FE130" s="4"/>
      <c r="FQ130" s="4"/>
      <c r="FT130" s="4"/>
    </row>
    <row r="131" spans="5:176" ht="14.25">
      <c r="E131" s="4"/>
      <c r="H131" s="4"/>
      <c r="K131" s="4"/>
      <c r="O131" s="4"/>
      <c r="P131" s="4"/>
      <c r="Q131" s="4"/>
      <c r="T131" s="4"/>
      <c r="W131" s="4"/>
      <c r="Z131" s="4"/>
      <c r="AD131" s="4"/>
      <c r="AE131" s="4"/>
      <c r="AF131" s="4"/>
      <c r="AS131" s="4"/>
      <c r="AT131" s="4"/>
      <c r="AU131" s="4"/>
      <c r="AX131" s="4"/>
      <c r="BA131" s="4"/>
      <c r="BD131" s="4"/>
      <c r="BH131" s="4"/>
      <c r="BI131" s="4"/>
      <c r="BJ131" s="4"/>
      <c r="BM131" s="4"/>
      <c r="BP131" s="4"/>
      <c r="BS131" s="4"/>
      <c r="BW131" s="4"/>
      <c r="BX131" s="4"/>
      <c r="BY131" s="4"/>
      <c r="CL131" s="4"/>
      <c r="CM131" s="4"/>
      <c r="CN131" s="4"/>
      <c r="CQ131" s="4"/>
      <c r="CT131" s="4"/>
      <c r="CW131" s="4"/>
      <c r="CZ131" s="4"/>
      <c r="DA131" s="4"/>
      <c r="DB131" s="4"/>
      <c r="DC131" s="4"/>
      <c r="DF131" s="4"/>
      <c r="DI131" s="4"/>
      <c r="DL131" s="4"/>
      <c r="DP131" s="4"/>
      <c r="DQ131" s="4"/>
      <c r="DR131" s="4"/>
      <c r="EM131" s="4"/>
      <c r="EP131" s="4"/>
      <c r="FB131" s="4"/>
      <c r="FE131" s="4"/>
      <c r="FQ131" s="4"/>
      <c r="FT131" s="4"/>
    </row>
    <row r="132" spans="5:176" ht="14.25">
      <c r="E132" s="4"/>
      <c r="H132" s="4"/>
      <c r="K132" s="4"/>
      <c r="O132" s="4"/>
      <c r="P132" s="4"/>
      <c r="Q132" s="4"/>
      <c r="T132" s="4"/>
      <c r="W132" s="4"/>
      <c r="Z132" s="4"/>
      <c r="AD132" s="4"/>
      <c r="AE132" s="4"/>
      <c r="AF132" s="4"/>
      <c r="AS132" s="4"/>
      <c r="AT132" s="4"/>
      <c r="AU132" s="4"/>
      <c r="AX132" s="4"/>
      <c r="BA132" s="4"/>
      <c r="BD132" s="4"/>
      <c r="BH132" s="4"/>
      <c r="BI132" s="4"/>
      <c r="BJ132" s="4"/>
      <c r="BM132" s="4"/>
      <c r="BP132" s="4"/>
      <c r="BS132" s="4"/>
      <c r="BW132" s="4"/>
      <c r="BX132" s="4"/>
      <c r="BY132" s="4"/>
      <c r="CL132" s="4"/>
      <c r="CM132" s="4"/>
      <c r="CN132" s="4"/>
      <c r="CQ132" s="4"/>
      <c r="CT132" s="4"/>
      <c r="CW132" s="4"/>
      <c r="CZ132" s="4"/>
      <c r="DA132" s="4"/>
      <c r="DB132" s="4"/>
      <c r="DC132" s="4"/>
      <c r="DF132" s="4"/>
      <c r="DI132" s="4"/>
      <c r="DL132" s="4"/>
      <c r="DP132" s="4"/>
      <c r="DQ132" s="4"/>
      <c r="DR132" s="4"/>
      <c r="EM132" s="4"/>
      <c r="EP132" s="4"/>
      <c r="FB132" s="4"/>
      <c r="FE132" s="4"/>
      <c r="FQ132" s="4"/>
      <c r="FT132" s="4"/>
    </row>
    <row r="133" spans="5:176" ht="14.25">
      <c r="E133" s="4"/>
      <c r="H133" s="4"/>
      <c r="K133" s="4"/>
      <c r="O133" s="4"/>
      <c r="P133" s="4"/>
      <c r="Q133" s="4"/>
      <c r="T133" s="4"/>
      <c r="W133" s="4"/>
      <c r="Z133" s="4"/>
      <c r="AD133" s="4"/>
      <c r="AE133" s="4"/>
      <c r="AF133" s="4"/>
      <c r="AS133" s="4"/>
      <c r="AT133" s="4"/>
      <c r="AU133" s="4"/>
      <c r="AX133" s="4"/>
      <c r="BA133" s="4"/>
      <c r="BD133" s="4"/>
      <c r="BH133" s="4"/>
      <c r="BI133" s="4"/>
      <c r="BJ133" s="4"/>
      <c r="BM133" s="4"/>
      <c r="BP133" s="4"/>
      <c r="BS133" s="4"/>
      <c r="BW133" s="4"/>
      <c r="BX133" s="4"/>
      <c r="BY133" s="4"/>
      <c r="CL133" s="4"/>
      <c r="CM133" s="4"/>
      <c r="CN133" s="4"/>
      <c r="CQ133" s="4"/>
      <c r="CT133" s="4"/>
      <c r="CW133" s="4"/>
      <c r="CZ133" s="4"/>
      <c r="DA133" s="4"/>
      <c r="DB133" s="4"/>
      <c r="DC133" s="4"/>
      <c r="DF133" s="4"/>
      <c r="DI133" s="4"/>
      <c r="DL133" s="4"/>
      <c r="DP133" s="4"/>
      <c r="DQ133" s="4"/>
      <c r="DR133" s="4"/>
      <c r="EM133" s="4"/>
      <c r="EP133" s="4"/>
      <c r="FB133" s="4"/>
      <c r="FE133" s="4"/>
      <c r="FQ133" s="4"/>
      <c r="FT133" s="4"/>
    </row>
    <row r="134" spans="5:176" ht="14.25">
      <c r="E134" s="4"/>
      <c r="H134" s="4"/>
      <c r="K134" s="4"/>
      <c r="O134" s="4"/>
      <c r="P134" s="4"/>
      <c r="Q134" s="4"/>
      <c r="T134" s="4"/>
      <c r="W134" s="4"/>
      <c r="Z134" s="4"/>
      <c r="AD134" s="4"/>
      <c r="AE134" s="4"/>
      <c r="AF134" s="4"/>
      <c r="AS134" s="4"/>
      <c r="AT134" s="4"/>
      <c r="AU134" s="4"/>
      <c r="AX134" s="4"/>
      <c r="BA134" s="4"/>
      <c r="BD134" s="4"/>
      <c r="BH134" s="4"/>
      <c r="BI134" s="4"/>
      <c r="BJ134" s="4"/>
      <c r="BM134" s="4"/>
      <c r="BP134" s="4"/>
      <c r="BS134" s="4"/>
      <c r="BW134" s="4"/>
      <c r="BX134" s="4"/>
      <c r="BY134" s="4"/>
      <c r="CL134" s="4"/>
      <c r="CM134" s="4"/>
      <c r="CN134" s="4"/>
      <c r="CQ134" s="4"/>
      <c r="CT134" s="4"/>
      <c r="CW134" s="4"/>
      <c r="CZ134" s="4"/>
      <c r="DA134" s="4"/>
      <c r="DB134" s="4"/>
      <c r="DC134" s="4"/>
      <c r="DF134" s="4"/>
      <c r="DI134" s="4"/>
      <c r="DL134" s="4"/>
      <c r="DP134" s="4"/>
      <c r="DQ134" s="4"/>
      <c r="DR134" s="4"/>
      <c r="EM134" s="4"/>
      <c r="EP134" s="4"/>
      <c r="FB134" s="4"/>
      <c r="FE134" s="4"/>
      <c r="FQ134" s="4"/>
      <c r="FT134" s="4"/>
    </row>
    <row r="135" spans="5:176" ht="14.25">
      <c r="E135" s="4"/>
      <c r="H135" s="4"/>
      <c r="K135" s="4"/>
      <c r="O135" s="4"/>
      <c r="P135" s="4"/>
      <c r="Q135" s="4"/>
      <c r="T135" s="4"/>
      <c r="W135" s="4"/>
      <c r="Z135" s="4"/>
      <c r="AD135" s="4"/>
      <c r="AE135" s="4"/>
      <c r="AF135" s="4"/>
      <c r="AS135" s="4"/>
      <c r="AT135" s="4"/>
      <c r="AU135" s="4"/>
      <c r="AX135" s="4"/>
      <c r="BA135" s="4"/>
      <c r="BD135" s="4"/>
      <c r="BH135" s="4"/>
      <c r="BI135" s="4"/>
      <c r="BJ135" s="4"/>
      <c r="BM135" s="4"/>
      <c r="BP135" s="4"/>
      <c r="BS135" s="4"/>
      <c r="BW135" s="4"/>
      <c r="BX135" s="4"/>
      <c r="BY135" s="4"/>
      <c r="CL135" s="4"/>
      <c r="CM135" s="4"/>
      <c r="CN135" s="4"/>
      <c r="CQ135" s="4"/>
      <c r="CT135" s="4"/>
      <c r="CW135" s="4"/>
      <c r="CZ135" s="4"/>
      <c r="DA135" s="4"/>
      <c r="DB135" s="4"/>
      <c r="DC135" s="4"/>
      <c r="DF135" s="4"/>
      <c r="DI135" s="4"/>
      <c r="DL135" s="4"/>
      <c r="DP135" s="4"/>
      <c r="DQ135" s="4"/>
      <c r="DR135" s="4"/>
      <c r="EM135" s="4"/>
      <c r="EP135" s="4"/>
      <c r="FB135" s="4"/>
      <c r="FE135" s="4"/>
      <c r="FQ135" s="4"/>
      <c r="FT135" s="4"/>
    </row>
    <row r="136" spans="5:176" ht="14.25">
      <c r="E136" s="4"/>
      <c r="H136" s="4"/>
      <c r="K136" s="4"/>
      <c r="O136" s="4"/>
      <c r="P136" s="4"/>
      <c r="Q136" s="4"/>
      <c r="T136" s="4"/>
      <c r="W136" s="4"/>
      <c r="Z136" s="4"/>
      <c r="AD136" s="4"/>
      <c r="AE136" s="4"/>
      <c r="AF136" s="4"/>
      <c r="AS136" s="4"/>
      <c r="AT136" s="4"/>
      <c r="AU136" s="4"/>
      <c r="AX136" s="4"/>
      <c r="BA136" s="4"/>
      <c r="BD136" s="4"/>
      <c r="BH136" s="4"/>
      <c r="BI136" s="4"/>
      <c r="BJ136" s="4"/>
      <c r="BM136" s="4"/>
      <c r="BP136" s="4"/>
      <c r="BS136" s="4"/>
      <c r="BW136" s="4"/>
      <c r="BX136" s="4"/>
      <c r="BY136" s="4"/>
      <c r="CL136" s="4"/>
      <c r="CM136" s="4"/>
      <c r="CN136" s="4"/>
      <c r="CQ136" s="4"/>
      <c r="CT136" s="4"/>
      <c r="CW136" s="4"/>
      <c r="CZ136" s="4"/>
      <c r="DA136" s="4"/>
      <c r="DB136" s="4"/>
      <c r="DC136" s="4"/>
      <c r="DF136" s="4"/>
      <c r="DI136" s="4"/>
      <c r="DL136" s="4"/>
      <c r="DP136" s="4"/>
      <c r="DQ136" s="4"/>
      <c r="DR136" s="4"/>
      <c r="EM136" s="4"/>
      <c r="EP136" s="4"/>
      <c r="FB136" s="4"/>
      <c r="FE136" s="4"/>
      <c r="FQ136" s="4"/>
      <c r="FT136" s="4"/>
    </row>
    <row r="137" spans="5:176" ht="14.25">
      <c r="E137" s="4"/>
      <c r="H137" s="4"/>
      <c r="K137" s="4"/>
      <c r="O137" s="4"/>
      <c r="P137" s="4"/>
      <c r="Q137" s="4"/>
      <c r="T137" s="4"/>
      <c r="W137" s="4"/>
      <c r="Z137" s="4"/>
      <c r="AD137" s="4"/>
      <c r="AE137" s="4"/>
      <c r="AF137" s="4"/>
      <c r="AS137" s="4"/>
      <c r="AT137" s="4"/>
      <c r="AU137" s="4"/>
      <c r="AX137" s="4"/>
      <c r="BA137" s="4"/>
      <c r="BD137" s="4"/>
      <c r="BH137" s="4"/>
      <c r="BI137" s="4"/>
      <c r="BJ137" s="4"/>
      <c r="BM137" s="4"/>
      <c r="BP137" s="4"/>
      <c r="BS137" s="4"/>
      <c r="BW137" s="4"/>
      <c r="BX137" s="4"/>
      <c r="BY137" s="4"/>
      <c r="CL137" s="4"/>
      <c r="CM137" s="4"/>
      <c r="CN137" s="4"/>
      <c r="CQ137" s="4"/>
      <c r="CT137" s="4"/>
      <c r="CW137" s="4"/>
      <c r="CZ137" s="4"/>
      <c r="DA137" s="4"/>
      <c r="DB137" s="4"/>
      <c r="DC137" s="4"/>
      <c r="DF137" s="4"/>
      <c r="DI137" s="4"/>
      <c r="DL137" s="4"/>
      <c r="DP137" s="4"/>
      <c r="DQ137" s="4"/>
      <c r="DR137" s="4"/>
      <c r="EM137" s="4"/>
      <c r="EP137" s="4"/>
      <c r="FB137" s="4"/>
      <c r="FE137" s="4"/>
      <c r="FQ137" s="4"/>
      <c r="FT137" s="4"/>
    </row>
    <row r="138" spans="5:176" ht="14.25">
      <c r="E138" s="4"/>
      <c r="H138" s="4"/>
      <c r="K138" s="4"/>
      <c r="O138" s="4"/>
      <c r="P138" s="4"/>
      <c r="Q138" s="4"/>
      <c r="T138" s="4"/>
      <c r="W138" s="4"/>
      <c r="Z138" s="4"/>
      <c r="AD138" s="4"/>
      <c r="AE138" s="4"/>
      <c r="AF138" s="4"/>
      <c r="AS138" s="4"/>
      <c r="AT138" s="4"/>
      <c r="AU138" s="4"/>
      <c r="AX138" s="4"/>
      <c r="BA138" s="4"/>
      <c r="BD138" s="4"/>
      <c r="BH138" s="4"/>
      <c r="BI138" s="4"/>
      <c r="BJ138" s="4"/>
      <c r="BM138" s="4"/>
      <c r="BP138" s="4"/>
      <c r="BS138" s="4"/>
      <c r="BW138" s="4"/>
      <c r="BX138" s="4"/>
      <c r="BY138" s="4"/>
      <c r="CL138" s="4"/>
      <c r="CM138" s="4"/>
      <c r="CN138" s="4"/>
      <c r="CQ138" s="4"/>
      <c r="CT138" s="4"/>
      <c r="CW138" s="4"/>
      <c r="CZ138" s="4"/>
      <c r="DA138" s="4"/>
      <c r="DB138" s="4"/>
      <c r="DC138" s="4"/>
      <c r="DF138" s="4"/>
      <c r="DI138" s="4"/>
      <c r="DL138" s="4"/>
      <c r="DP138" s="4"/>
      <c r="DQ138" s="4"/>
      <c r="DR138" s="4"/>
      <c r="EM138" s="4"/>
      <c r="EP138" s="4"/>
      <c r="FB138" s="4"/>
      <c r="FE138" s="4"/>
      <c r="FQ138" s="4"/>
      <c r="FT138" s="4"/>
    </row>
    <row r="139" spans="5:176" ht="14.25">
      <c r="E139" s="4"/>
      <c r="H139" s="4"/>
      <c r="K139" s="4"/>
      <c r="O139" s="4"/>
      <c r="P139" s="4"/>
      <c r="Q139" s="4"/>
      <c r="T139" s="4"/>
      <c r="W139" s="4"/>
      <c r="Z139" s="4"/>
      <c r="AD139" s="4"/>
      <c r="AE139" s="4"/>
      <c r="AF139" s="4"/>
      <c r="AS139" s="4"/>
      <c r="AT139" s="4"/>
      <c r="AU139" s="4"/>
      <c r="AX139" s="4"/>
      <c r="BA139" s="4"/>
      <c r="BD139" s="4"/>
      <c r="BH139" s="4"/>
      <c r="BI139" s="4"/>
      <c r="BJ139" s="4"/>
      <c r="BM139" s="4"/>
      <c r="BP139" s="4"/>
      <c r="BS139" s="4"/>
      <c r="BW139" s="4"/>
      <c r="BX139" s="4"/>
      <c r="BY139" s="4"/>
      <c r="CL139" s="4"/>
      <c r="CM139" s="4"/>
      <c r="CN139" s="4"/>
      <c r="CQ139" s="4"/>
      <c r="CT139" s="4"/>
      <c r="CW139" s="4"/>
      <c r="CZ139" s="4"/>
      <c r="DA139" s="4"/>
      <c r="DB139" s="4"/>
      <c r="DC139" s="4"/>
      <c r="DF139" s="4"/>
      <c r="DI139" s="4"/>
      <c r="DL139" s="4"/>
      <c r="DP139" s="4"/>
      <c r="DQ139" s="4"/>
      <c r="DR139" s="4"/>
      <c r="EM139" s="4"/>
      <c r="EP139" s="4"/>
      <c r="FB139" s="4"/>
      <c r="FE139" s="4"/>
      <c r="FQ139" s="4"/>
      <c r="FT139" s="4"/>
    </row>
    <row r="140" spans="5:176" ht="14.25">
      <c r="E140" s="4"/>
      <c r="H140" s="4"/>
      <c r="K140" s="4"/>
      <c r="O140" s="4"/>
      <c r="P140" s="4"/>
      <c r="Q140" s="4"/>
      <c r="T140" s="4"/>
      <c r="W140" s="4"/>
      <c r="Z140" s="4"/>
      <c r="AD140" s="4"/>
      <c r="AE140" s="4"/>
      <c r="AF140" s="4"/>
      <c r="AS140" s="4"/>
      <c r="AT140" s="4"/>
      <c r="AU140" s="4"/>
      <c r="AX140" s="4"/>
      <c r="BA140" s="4"/>
      <c r="BD140" s="4"/>
      <c r="BH140" s="4"/>
      <c r="BI140" s="4"/>
      <c r="BJ140" s="4"/>
      <c r="BM140" s="4"/>
      <c r="BP140" s="4"/>
      <c r="BS140" s="4"/>
      <c r="BW140" s="4"/>
      <c r="BX140" s="4"/>
      <c r="BY140" s="4"/>
      <c r="CL140" s="4"/>
      <c r="CM140" s="4"/>
      <c r="CN140" s="4"/>
      <c r="CQ140" s="4"/>
      <c r="CT140" s="4"/>
      <c r="CW140" s="4"/>
      <c r="CZ140" s="4"/>
      <c r="DA140" s="4"/>
      <c r="DB140" s="4"/>
      <c r="DC140" s="4"/>
      <c r="DF140" s="4"/>
      <c r="DI140" s="4"/>
      <c r="DL140" s="4"/>
      <c r="DP140" s="4"/>
      <c r="DQ140" s="4"/>
      <c r="DR140" s="4"/>
      <c r="EM140" s="4"/>
      <c r="EP140" s="4"/>
      <c r="FB140" s="4"/>
      <c r="FE140" s="4"/>
      <c r="FQ140" s="4"/>
      <c r="FT140" s="4"/>
    </row>
    <row r="141" spans="5:176" ht="14.25">
      <c r="E141" s="4"/>
      <c r="H141" s="4"/>
      <c r="K141" s="4"/>
      <c r="O141" s="4"/>
      <c r="P141" s="4"/>
      <c r="Q141" s="4"/>
      <c r="T141" s="4"/>
      <c r="W141" s="4"/>
      <c r="Z141" s="4"/>
      <c r="AD141" s="4"/>
      <c r="AE141" s="4"/>
      <c r="AF141" s="4"/>
      <c r="AS141" s="4"/>
      <c r="AT141" s="4"/>
      <c r="AU141" s="4"/>
      <c r="AX141" s="4"/>
      <c r="BA141" s="4"/>
      <c r="BD141" s="4"/>
      <c r="BH141" s="4"/>
      <c r="BI141" s="4"/>
      <c r="BJ141" s="4"/>
      <c r="BM141" s="4"/>
      <c r="BP141" s="4"/>
      <c r="BS141" s="4"/>
      <c r="BW141" s="4"/>
      <c r="BX141" s="4"/>
      <c r="BY141" s="4"/>
      <c r="CL141" s="4"/>
      <c r="CM141" s="4"/>
      <c r="CN141" s="4"/>
      <c r="CQ141" s="4"/>
      <c r="CT141" s="4"/>
      <c r="CW141" s="4"/>
      <c r="CZ141" s="4"/>
      <c r="DA141" s="4"/>
      <c r="DB141" s="4"/>
      <c r="DC141" s="4"/>
      <c r="DF141" s="4"/>
      <c r="DI141" s="4"/>
      <c r="DL141" s="4"/>
      <c r="DP141" s="4"/>
      <c r="DQ141" s="4"/>
      <c r="DR141" s="4"/>
      <c r="EM141" s="4"/>
      <c r="EP141" s="4"/>
      <c r="FB141" s="4"/>
      <c r="FE141" s="4"/>
      <c r="FQ141" s="4"/>
      <c r="FT141" s="4"/>
    </row>
    <row r="142" spans="5:176" ht="14.25">
      <c r="E142" s="4"/>
      <c r="H142" s="4"/>
      <c r="K142" s="4"/>
      <c r="O142" s="4"/>
      <c r="P142" s="4"/>
      <c r="Q142" s="4"/>
      <c r="T142" s="4"/>
      <c r="W142" s="4"/>
      <c r="Z142" s="4"/>
      <c r="AD142" s="4"/>
      <c r="AE142" s="4"/>
      <c r="AF142" s="4"/>
      <c r="AS142" s="4"/>
      <c r="AT142" s="4"/>
      <c r="AU142" s="4"/>
      <c r="AX142" s="4"/>
      <c r="BA142" s="4"/>
      <c r="BD142" s="4"/>
      <c r="BH142" s="4"/>
      <c r="BI142" s="4"/>
      <c r="BJ142" s="4"/>
      <c r="BM142" s="4"/>
      <c r="BP142" s="4"/>
      <c r="BS142" s="4"/>
      <c r="BW142" s="4"/>
      <c r="BX142" s="4"/>
      <c r="BY142" s="4"/>
      <c r="CL142" s="4"/>
      <c r="CM142" s="4"/>
      <c r="CN142" s="4"/>
      <c r="CQ142" s="4"/>
      <c r="CT142" s="4"/>
      <c r="CW142" s="4"/>
      <c r="CZ142" s="4"/>
      <c r="DA142" s="4"/>
      <c r="DB142" s="4"/>
      <c r="DC142" s="4"/>
      <c r="DF142" s="4"/>
      <c r="DI142" s="4"/>
      <c r="DL142" s="4"/>
      <c r="DP142" s="4"/>
      <c r="DQ142" s="4"/>
      <c r="DR142" s="4"/>
      <c r="EM142" s="4"/>
      <c r="EP142" s="4"/>
      <c r="FB142" s="4"/>
      <c r="FE142" s="4"/>
      <c r="FQ142" s="4"/>
      <c r="FT142" s="4"/>
    </row>
    <row r="143" spans="5:176" ht="14.25">
      <c r="E143" s="4"/>
      <c r="H143" s="4"/>
      <c r="K143" s="4"/>
      <c r="O143" s="4"/>
      <c r="P143" s="4"/>
      <c r="Q143" s="4"/>
      <c r="T143" s="4"/>
      <c r="W143" s="4"/>
      <c r="Z143" s="4"/>
      <c r="AD143" s="4"/>
      <c r="AE143" s="4"/>
      <c r="AF143" s="4"/>
      <c r="AS143" s="4"/>
      <c r="AT143" s="4"/>
      <c r="AU143" s="4"/>
      <c r="AX143" s="4"/>
      <c r="BA143" s="4"/>
      <c r="BD143" s="4"/>
      <c r="BH143" s="4"/>
      <c r="BI143" s="4"/>
      <c r="BJ143" s="4"/>
      <c r="BM143" s="4"/>
      <c r="BP143" s="4"/>
      <c r="BS143" s="4"/>
      <c r="BW143" s="4"/>
      <c r="BX143" s="4"/>
      <c r="BY143" s="4"/>
      <c r="CL143" s="4"/>
      <c r="CM143" s="4"/>
      <c r="CN143" s="4"/>
      <c r="CQ143" s="4"/>
      <c r="CT143" s="4"/>
      <c r="CW143" s="4"/>
      <c r="CZ143" s="4"/>
      <c r="DA143" s="4"/>
      <c r="DB143" s="4"/>
      <c r="DC143" s="4"/>
      <c r="DF143" s="4"/>
      <c r="DI143" s="4"/>
      <c r="DL143" s="4"/>
      <c r="DP143" s="4"/>
      <c r="DQ143" s="4"/>
      <c r="DR143" s="4"/>
      <c r="EM143" s="4"/>
      <c r="EP143" s="4"/>
      <c r="FB143" s="4"/>
      <c r="FE143" s="4"/>
      <c r="FQ143" s="4"/>
      <c r="FT143" s="4"/>
    </row>
    <row r="144" spans="5:176" ht="14.25">
      <c r="E144" s="4"/>
      <c r="H144" s="4"/>
      <c r="K144" s="4"/>
      <c r="O144" s="4"/>
      <c r="P144" s="4"/>
      <c r="Q144" s="4"/>
      <c r="T144" s="4"/>
      <c r="W144" s="4"/>
      <c r="Z144" s="4"/>
      <c r="AD144" s="4"/>
      <c r="AE144" s="4"/>
      <c r="AF144" s="4"/>
      <c r="AS144" s="4"/>
      <c r="AT144" s="4"/>
      <c r="AU144" s="4"/>
      <c r="AX144" s="4"/>
      <c r="BA144" s="4"/>
      <c r="BD144" s="4"/>
      <c r="BH144" s="4"/>
      <c r="BI144" s="4"/>
      <c r="BJ144" s="4"/>
      <c r="BM144" s="4"/>
      <c r="BP144" s="4"/>
      <c r="BS144" s="4"/>
      <c r="BW144" s="4"/>
      <c r="BX144" s="4"/>
      <c r="BY144" s="4"/>
      <c r="CL144" s="4"/>
      <c r="CM144" s="4"/>
      <c r="CN144" s="4"/>
      <c r="CQ144" s="4"/>
      <c r="CT144" s="4"/>
      <c r="CW144" s="4"/>
      <c r="CZ144" s="4"/>
      <c r="DA144" s="4"/>
      <c r="DB144" s="4"/>
      <c r="DC144" s="4"/>
      <c r="DF144" s="4"/>
      <c r="DI144" s="4"/>
      <c r="DL144" s="4"/>
      <c r="DP144" s="4"/>
      <c r="DQ144" s="4"/>
      <c r="DR144" s="4"/>
      <c r="EM144" s="4"/>
      <c r="EP144" s="4"/>
      <c r="FB144" s="4"/>
      <c r="FE144" s="4"/>
      <c r="FQ144" s="4"/>
      <c r="FT144" s="4"/>
    </row>
    <row r="145" spans="5:176" ht="14.25">
      <c r="E145" s="4"/>
      <c r="H145" s="4"/>
      <c r="K145" s="4"/>
      <c r="O145" s="4"/>
      <c r="P145" s="4"/>
      <c r="Q145" s="4"/>
      <c r="T145" s="4"/>
      <c r="W145" s="4"/>
      <c r="Z145" s="4"/>
      <c r="AD145" s="4"/>
      <c r="AE145" s="4"/>
      <c r="AF145" s="4"/>
      <c r="AS145" s="4"/>
      <c r="AT145" s="4"/>
      <c r="AU145" s="4"/>
      <c r="AX145" s="4"/>
      <c r="BA145" s="4"/>
      <c r="BD145" s="4"/>
      <c r="BH145" s="4"/>
      <c r="BI145" s="4"/>
      <c r="BJ145" s="4"/>
      <c r="BM145" s="4"/>
      <c r="BP145" s="4"/>
      <c r="BS145" s="4"/>
      <c r="BW145" s="4"/>
      <c r="BX145" s="4"/>
      <c r="BY145" s="4"/>
      <c r="CL145" s="4"/>
      <c r="CM145" s="4"/>
      <c r="CN145" s="4"/>
      <c r="CQ145" s="4"/>
      <c r="CT145" s="4"/>
      <c r="CW145" s="4"/>
      <c r="CZ145" s="4"/>
      <c r="DA145" s="4"/>
      <c r="DB145" s="4"/>
      <c r="DC145" s="4"/>
      <c r="DF145" s="4"/>
      <c r="DI145" s="4"/>
      <c r="DL145" s="4"/>
      <c r="DP145" s="4"/>
      <c r="DQ145" s="4"/>
      <c r="DR145" s="4"/>
      <c r="EM145" s="4"/>
      <c r="EP145" s="4"/>
      <c r="FB145" s="4"/>
      <c r="FE145" s="4"/>
      <c r="FQ145" s="4"/>
      <c r="FT145" s="4"/>
    </row>
    <row r="146" spans="5:176" ht="14.25">
      <c r="E146" s="4"/>
      <c r="H146" s="4"/>
      <c r="K146" s="4"/>
      <c r="O146" s="4"/>
      <c r="P146" s="4"/>
      <c r="Q146" s="4"/>
      <c r="T146" s="4"/>
      <c r="W146" s="4"/>
      <c r="Z146" s="4"/>
      <c r="AD146" s="4"/>
      <c r="AE146" s="4"/>
      <c r="AF146" s="4"/>
      <c r="AS146" s="4"/>
      <c r="AT146" s="4"/>
      <c r="AU146" s="4"/>
      <c r="AX146" s="4"/>
      <c r="BA146" s="4"/>
      <c r="BD146" s="4"/>
      <c r="BH146" s="4"/>
      <c r="BI146" s="4"/>
      <c r="BJ146" s="4"/>
      <c r="BM146" s="4"/>
      <c r="BP146" s="4"/>
      <c r="BS146" s="4"/>
      <c r="BW146" s="4"/>
      <c r="BX146" s="4"/>
      <c r="BY146" s="4"/>
      <c r="CL146" s="4"/>
      <c r="CM146" s="4"/>
      <c r="CN146" s="4"/>
      <c r="CQ146" s="4"/>
      <c r="CT146" s="4"/>
      <c r="CW146" s="4"/>
      <c r="CZ146" s="4"/>
      <c r="DA146" s="4"/>
      <c r="DB146" s="4"/>
      <c r="DC146" s="4"/>
      <c r="DF146" s="4"/>
      <c r="DI146" s="4"/>
      <c r="DL146" s="4"/>
      <c r="DP146" s="4"/>
      <c r="DQ146" s="4"/>
      <c r="DR146" s="4"/>
      <c r="EM146" s="4"/>
      <c r="EP146" s="4"/>
      <c r="FB146" s="4"/>
      <c r="FE146" s="4"/>
      <c r="FQ146" s="4"/>
      <c r="FT146" s="4"/>
    </row>
    <row r="147" spans="5:176" ht="14.25">
      <c r="E147" s="4"/>
      <c r="H147" s="4"/>
      <c r="K147" s="4"/>
      <c r="O147" s="4"/>
      <c r="P147" s="4"/>
      <c r="Q147" s="4"/>
      <c r="T147" s="4"/>
      <c r="W147" s="4"/>
      <c r="Z147" s="4"/>
      <c r="AD147" s="4"/>
      <c r="AE147" s="4"/>
      <c r="AF147" s="4"/>
      <c r="AS147" s="4"/>
      <c r="AT147" s="4"/>
      <c r="AU147" s="4"/>
      <c r="AX147" s="4"/>
      <c r="BA147" s="4"/>
      <c r="BD147" s="4"/>
      <c r="BH147" s="4"/>
      <c r="BI147" s="4"/>
      <c r="BJ147" s="4"/>
      <c r="BM147" s="4"/>
      <c r="BP147" s="4"/>
      <c r="BS147" s="4"/>
      <c r="BW147" s="4"/>
      <c r="BX147" s="4"/>
      <c r="BY147" s="4"/>
      <c r="CL147" s="4"/>
      <c r="CM147" s="4"/>
      <c r="CN147" s="4"/>
      <c r="CQ147" s="4"/>
      <c r="CT147" s="4"/>
      <c r="CW147" s="4"/>
      <c r="CZ147" s="4"/>
      <c r="DA147" s="4"/>
      <c r="DB147" s="4"/>
      <c r="DC147" s="4"/>
      <c r="DF147" s="4"/>
      <c r="DI147" s="4"/>
      <c r="DL147" s="4"/>
      <c r="DP147" s="4"/>
      <c r="DQ147" s="4"/>
      <c r="DR147" s="4"/>
      <c r="EM147" s="4"/>
      <c r="EP147" s="4"/>
      <c r="FB147" s="4"/>
      <c r="FE147" s="4"/>
      <c r="FQ147" s="4"/>
      <c r="FT147" s="4"/>
    </row>
    <row r="148" spans="5:176" ht="14.25">
      <c r="E148" s="4"/>
      <c r="H148" s="4"/>
      <c r="K148" s="4"/>
      <c r="O148" s="4"/>
      <c r="P148" s="4"/>
      <c r="Q148" s="4"/>
      <c r="T148" s="4"/>
      <c r="W148" s="4"/>
      <c r="Z148" s="4"/>
      <c r="AD148" s="4"/>
      <c r="AE148" s="4"/>
      <c r="AF148" s="4"/>
      <c r="AS148" s="4"/>
      <c r="AT148" s="4"/>
      <c r="AU148" s="4"/>
      <c r="AX148" s="4"/>
      <c r="BA148" s="4"/>
      <c r="BD148" s="4"/>
      <c r="BH148" s="4"/>
      <c r="BI148" s="4"/>
      <c r="BJ148" s="4"/>
      <c r="BM148" s="4"/>
      <c r="BP148" s="4"/>
      <c r="BS148" s="4"/>
      <c r="BW148" s="4"/>
      <c r="BX148" s="4"/>
      <c r="BY148" s="4"/>
      <c r="CL148" s="4"/>
      <c r="CM148" s="4"/>
      <c r="CN148" s="4"/>
      <c r="CQ148" s="4"/>
      <c r="CT148" s="4"/>
      <c r="CW148" s="4"/>
      <c r="CZ148" s="4"/>
      <c r="DA148" s="4"/>
      <c r="DB148" s="4"/>
      <c r="DC148" s="4"/>
      <c r="DF148" s="4"/>
      <c r="DI148" s="4"/>
      <c r="DL148" s="4"/>
      <c r="DP148" s="4"/>
      <c r="DQ148" s="4"/>
      <c r="DR148" s="4"/>
      <c r="EM148" s="4"/>
      <c r="EP148" s="4"/>
      <c r="FB148" s="4"/>
      <c r="FE148" s="4"/>
      <c r="FQ148" s="4"/>
      <c r="FT148" s="4"/>
    </row>
    <row r="149" spans="5:176" ht="14.25">
      <c r="E149" s="4"/>
      <c r="H149" s="4"/>
      <c r="K149" s="4"/>
      <c r="O149" s="4"/>
      <c r="P149" s="4"/>
      <c r="Q149" s="4"/>
      <c r="T149" s="4"/>
      <c r="W149" s="4"/>
      <c r="Z149" s="4"/>
      <c r="AD149" s="4"/>
      <c r="AE149" s="4"/>
      <c r="AF149" s="4"/>
      <c r="AS149" s="4"/>
      <c r="AT149" s="4"/>
      <c r="AU149" s="4"/>
      <c r="AX149" s="4"/>
      <c r="BA149" s="4"/>
      <c r="BD149" s="4"/>
      <c r="BH149" s="4"/>
      <c r="BI149" s="4"/>
      <c r="BJ149" s="4"/>
      <c r="BM149" s="4"/>
      <c r="BP149" s="4"/>
      <c r="BS149" s="4"/>
      <c r="BW149" s="4"/>
      <c r="BX149" s="4"/>
      <c r="BY149" s="4"/>
      <c r="CL149" s="4"/>
      <c r="CM149" s="4"/>
      <c r="CN149" s="4"/>
      <c r="CQ149" s="4"/>
      <c r="CT149" s="4"/>
      <c r="CW149" s="4"/>
      <c r="CZ149" s="4"/>
      <c r="DA149" s="4"/>
      <c r="DB149" s="4"/>
      <c r="DC149" s="4"/>
      <c r="DF149" s="4"/>
      <c r="DI149" s="4"/>
      <c r="DL149" s="4"/>
      <c r="DP149" s="4"/>
      <c r="DQ149" s="4"/>
      <c r="DR149" s="4"/>
      <c r="EM149" s="4"/>
      <c r="EP149" s="4"/>
      <c r="FB149" s="4"/>
      <c r="FE149" s="4"/>
      <c r="FQ149" s="4"/>
      <c r="FT149" s="4"/>
    </row>
    <row r="150" spans="5:176" ht="14.25">
      <c r="E150" s="4"/>
      <c r="H150" s="4"/>
      <c r="K150" s="4"/>
      <c r="O150" s="4"/>
      <c r="P150" s="4"/>
      <c r="Q150" s="4"/>
      <c r="T150" s="4"/>
      <c r="W150" s="4"/>
      <c r="Z150" s="4"/>
      <c r="AD150" s="4"/>
      <c r="AE150" s="4"/>
      <c r="AF150" s="4"/>
      <c r="AS150" s="4"/>
      <c r="AT150" s="4"/>
      <c r="AU150" s="4"/>
      <c r="AX150" s="4"/>
      <c r="BA150" s="4"/>
      <c r="BD150" s="4"/>
      <c r="BH150" s="4"/>
      <c r="BI150" s="4"/>
      <c r="BJ150" s="4"/>
      <c r="BM150" s="4"/>
      <c r="BP150" s="4"/>
      <c r="BS150" s="4"/>
      <c r="BW150" s="4"/>
      <c r="BX150" s="4"/>
      <c r="BY150" s="4"/>
      <c r="CL150" s="4"/>
      <c r="CM150" s="4"/>
      <c r="CN150" s="4"/>
      <c r="CQ150" s="4"/>
      <c r="CT150" s="4"/>
      <c r="CW150" s="4"/>
      <c r="CZ150" s="4"/>
      <c r="DA150" s="4"/>
      <c r="DB150" s="4"/>
      <c r="DC150" s="4"/>
      <c r="DF150" s="4"/>
      <c r="DI150" s="4"/>
      <c r="DL150" s="4"/>
      <c r="DP150" s="4"/>
      <c r="DQ150" s="4"/>
      <c r="DR150" s="4"/>
      <c r="EM150" s="4"/>
      <c r="EP150" s="4"/>
      <c r="FB150" s="4"/>
      <c r="FE150" s="4"/>
      <c r="FQ150" s="4"/>
      <c r="FT150" s="4"/>
    </row>
    <row r="151" spans="5:176" ht="14.25">
      <c r="E151" s="4"/>
      <c r="H151" s="4"/>
      <c r="K151" s="4"/>
      <c r="O151" s="4"/>
      <c r="P151" s="4"/>
      <c r="Q151" s="4"/>
      <c r="T151" s="4"/>
      <c r="W151" s="4"/>
      <c r="Z151" s="4"/>
      <c r="AD151" s="4"/>
      <c r="AE151" s="4"/>
      <c r="AF151" s="4"/>
      <c r="AS151" s="4"/>
      <c r="AT151" s="4"/>
      <c r="AU151" s="4"/>
      <c r="AX151" s="4"/>
      <c r="BA151" s="4"/>
      <c r="BD151" s="4"/>
      <c r="BH151" s="4"/>
      <c r="BI151" s="4"/>
      <c r="BJ151" s="4"/>
      <c r="BM151" s="4"/>
      <c r="BP151" s="4"/>
      <c r="BS151" s="4"/>
      <c r="BW151" s="4"/>
      <c r="BX151" s="4"/>
      <c r="BY151" s="4"/>
      <c r="CL151" s="4"/>
      <c r="CM151" s="4"/>
      <c r="CN151" s="4"/>
      <c r="CQ151" s="4"/>
      <c r="CT151" s="4"/>
      <c r="CW151" s="4"/>
      <c r="CZ151" s="4"/>
      <c r="DA151" s="4"/>
      <c r="DB151" s="4"/>
      <c r="DC151" s="4"/>
      <c r="DF151" s="4"/>
      <c r="DI151" s="4"/>
      <c r="DL151" s="4"/>
      <c r="DP151" s="4"/>
      <c r="DQ151" s="4"/>
      <c r="DR151" s="4"/>
      <c r="EM151" s="4"/>
      <c r="EP151" s="4"/>
      <c r="FB151" s="4"/>
      <c r="FE151" s="4"/>
      <c r="FQ151" s="4"/>
      <c r="FT151" s="4"/>
    </row>
    <row r="152" spans="5:176" ht="14.25">
      <c r="E152" s="4"/>
      <c r="H152" s="4"/>
      <c r="K152" s="4"/>
      <c r="O152" s="4"/>
      <c r="P152" s="4"/>
      <c r="Q152" s="4"/>
      <c r="T152" s="4"/>
      <c r="W152" s="4"/>
      <c r="Z152" s="4"/>
      <c r="AD152" s="4"/>
      <c r="AE152" s="4"/>
      <c r="AF152" s="4"/>
      <c r="AS152" s="4"/>
      <c r="AT152" s="4"/>
      <c r="AU152" s="4"/>
      <c r="AX152" s="4"/>
      <c r="BA152" s="4"/>
      <c r="BD152" s="4"/>
      <c r="BH152" s="4"/>
      <c r="BI152" s="4"/>
      <c r="BJ152" s="4"/>
      <c r="BM152" s="4"/>
      <c r="BP152" s="4"/>
      <c r="BS152" s="4"/>
      <c r="BW152" s="4"/>
      <c r="BX152" s="4"/>
      <c r="BY152" s="4"/>
      <c r="CL152" s="4"/>
      <c r="CM152" s="4"/>
      <c r="CN152" s="4"/>
      <c r="CQ152" s="4"/>
      <c r="CT152" s="4"/>
      <c r="CW152" s="4"/>
      <c r="CZ152" s="4"/>
      <c r="DA152" s="4"/>
      <c r="DB152" s="4"/>
      <c r="DC152" s="4"/>
      <c r="DF152" s="4"/>
      <c r="DI152" s="4"/>
      <c r="DL152" s="4"/>
      <c r="DP152" s="4"/>
      <c r="DQ152" s="4"/>
      <c r="DR152" s="4"/>
      <c r="EM152" s="4"/>
      <c r="EP152" s="4"/>
      <c r="FB152" s="4"/>
      <c r="FE152" s="4"/>
      <c r="FQ152" s="4"/>
      <c r="FT152" s="4"/>
    </row>
    <row r="153" spans="5:176" ht="14.25">
      <c r="E153" s="4"/>
      <c r="H153" s="4"/>
      <c r="K153" s="4"/>
      <c r="O153" s="4"/>
      <c r="P153" s="4"/>
      <c r="Q153" s="4"/>
      <c r="T153" s="4"/>
      <c r="W153" s="4"/>
      <c r="Z153" s="4"/>
      <c r="AD153" s="4"/>
      <c r="AE153" s="4"/>
      <c r="AF153" s="4"/>
      <c r="AS153" s="4"/>
      <c r="AT153" s="4"/>
      <c r="AU153" s="4"/>
      <c r="AX153" s="4"/>
      <c r="BA153" s="4"/>
      <c r="BD153" s="4"/>
      <c r="BH153" s="4"/>
      <c r="BI153" s="4"/>
      <c r="BJ153" s="4"/>
      <c r="BM153" s="4"/>
      <c r="BP153" s="4"/>
      <c r="BS153" s="4"/>
      <c r="BW153" s="4"/>
      <c r="BX153" s="4"/>
      <c r="BY153" s="4"/>
      <c r="CL153" s="4"/>
      <c r="CM153" s="4"/>
      <c r="CN153" s="4"/>
      <c r="CQ153" s="4"/>
      <c r="CT153" s="4"/>
      <c r="CW153" s="4"/>
      <c r="CZ153" s="4"/>
      <c r="DA153" s="4"/>
      <c r="DB153" s="4"/>
      <c r="DC153" s="4"/>
      <c r="DF153" s="4"/>
      <c r="DI153" s="4"/>
      <c r="DL153" s="4"/>
      <c r="DP153" s="4"/>
      <c r="DQ153" s="4"/>
      <c r="DR153" s="4"/>
      <c r="EM153" s="4"/>
      <c r="EP153" s="4"/>
      <c r="FB153" s="4"/>
      <c r="FE153" s="4"/>
      <c r="FQ153" s="4"/>
      <c r="FT153" s="4"/>
    </row>
    <row r="154" spans="5:176" ht="14.25">
      <c r="E154" s="4"/>
      <c r="H154" s="4"/>
      <c r="K154" s="4"/>
      <c r="O154" s="4"/>
      <c r="P154" s="4"/>
      <c r="Q154" s="4"/>
      <c r="T154" s="4"/>
      <c r="W154" s="4"/>
      <c r="Z154" s="4"/>
      <c r="AD154" s="4"/>
      <c r="AE154" s="4"/>
      <c r="AF154" s="4"/>
      <c r="AS154" s="4"/>
      <c r="AT154" s="4"/>
      <c r="AU154" s="4"/>
      <c r="AX154" s="4"/>
      <c r="BA154" s="4"/>
      <c r="BD154" s="4"/>
      <c r="BH154" s="4"/>
      <c r="BI154" s="4"/>
      <c r="BJ154" s="4"/>
      <c r="BM154" s="4"/>
      <c r="BP154" s="4"/>
      <c r="BS154" s="4"/>
      <c r="BW154" s="4"/>
      <c r="BX154" s="4"/>
      <c r="BY154" s="4"/>
      <c r="CL154" s="4"/>
      <c r="CM154" s="4"/>
      <c r="CN154" s="4"/>
      <c r="CQ154" s="4"/>
      <c r="CT154" s="4"/>
      <c r="CW154" s="4"/>
      <c r="CZ154" s="4"/>
      <c r="DA154" s="4"/>
      <c r="DB154" s="4"/>
      <c r="DC154" s="4"/>
      <c r="DF154" s="4"/>
      <c r="DI154" s="4"/>
      <c r="DL154" s="4"/>
      <c r="DP154" s="4"/>
      <c r="DQ154" s="4"/>
      <c r="DR154" s="4"/>
      <c r="EM154" s="4"/>
      <c r="EP154" s="4"/>
      <c r="FB154" s="4"/>
      <c r="FE154" s="4"/>
      <c r="FQ154" s="4"/>
      <c r="FT154" s="4"/>
    </row>
    <row r="155" spans="5:176" ht="14.25">
      <c r="E155" s="4"/>
      <c r="H155" s="4"/>
      <c r="K155" s="4"/>
      <c r="O155" s="4"/>
      <c r="P155" s="4"/>
      <c r="Q155" s="4"/>
      <c r="T155" s="4"/>
      <c r="W155" s="4"/>
      <c r="Z155" s="4"/>
      <c r="AD155" s="4"/>
      <c r="AE155" s="4"/>
      <c r="AF155" s="4"/>
      <c r="AS155" s="4"/>
      <c r="AT155" s="4"/>
      <c r="AU155" s="4"/>
      <c r="AX155" s="4"/>
      <c r="BA155" s="4"/>
      <c r="BD155" s="4"/>
      <c r="BH155" s="4"/>
      <c r="BI155" s="4"/>
      <c r="BJ155" s="4"/>
      <c r="BM155" s="4"/>
      <c r="BP155" s="4"/>
      <c r="BS155" s="4"/>
      <c r="BW155" s="4"/>
      <c r="BX155" s="4"/>
      <c r="BY155" s="4"/>
      <c r="CL155" s="4"/>
      <c r="CM155" s="4"/>
      <c r="CN155" s="4"/>
      <c r="CQ155" s="4"/>
      <c r="CT155" s="4"/>
      <c r="CW155" s="4"/>
      <c r="CZ155" s="4"/>
      <c r="DA155" s="4"/>
      <c r="DB155" s="4"/>
      <c r="DC155" s="4"/>
      <c r="DF155" s="4"/>
      <c r="DI155" s="4"/>
      <c r="DL155" s="4"/>
      <c r="DP155" s="4"/>
      <c r="DQ155" s="4"/>
      <c r="DR155" s="4"/>
      <c r="EM155" s="4"/>
      <c r="EP155" s="4"/>
      <c r="FB155" s="4"/>
      <c r="FE155" s="4"/>
      <c r="FQ155" s="4"/>
      <c r="FT155" s="4"/>
    </row>
    <row r="156" spans="5:176" ht="14.25">
      <c r="E156" s="4"/>
      <c r="H156" s="4"/>
      <c r="K156" s="4"/>
      <c r="O156" s="4"/>
      <c r="P156" s="4"/>
      <c r="Q156" s="4"/>
      <c r="T156" s="4"/>
      <c r="W156" s="4"/>
      <c r="Z156" s="4"/>
      <c r="AD156" s="4"/>
      <c r="AE156" s="4"/>
      <c r="AF156" s="4"/>
      <c r="AS156" s="4"/>
      <c r="AT156" s="4"/>
      <c r="AU156" s="4"/>
      <c r="AX156" s="4"/>
      <c r="BA156" s="4"/>
      <c r="BD156" s="4"/>
      <c r="BH156" s="4"/>
      <c r="BI156" s="4"/>
      <c r="BJ156" s="4"/>
      <c r="BM156" s="4"/>
      <c r="BP156" s="4"/>
      <c r="BS156" s="4"/>
      <c r="BW156" s="4"/>
      <c r="BX156" s="4"/>
      <c r="BY156" s="4"/>
      <c r="CL156" s="4"/>
      <c r="CM156" s="4"/>
      <c r="CN156" s="4"/>
      <c r="CQ156" s="4"/>
      <c r="CT156" s="4"/>
      <c r="CW156" s="4"/>
      <c r="CZ156" s="4"/>
      <c r="DA156" s="4"/>
      <c r="DB156" s="4"/>
      <c r="DC156" s="4"/>
      <c r="DF156" s="4"/>
      <c r="DI156" s="4"/>
      <c r="DL156" s="4"/>
      <c r="DP156" s="4"/>
      <c r="DQ156" s="4"/>
      <c r="DR156" s="4"/>
      <c r="EM156" s="4"/>
      <c r="EP156" s="4"/>
      <c r="FB156" s="4"/>
      <c r="FE156" s="4"/>
      <c r="FQ156" s="4"/>
      <c r="FT156" s="4"/>
    </row>
    <row r="157" spans="5:176" ht="14.25">
      <c r="E157" s="4"/>
      <c r="H157" s="4"/>
      <c r="K157" s="4"/>
      <c r="O157" s="4"/>
      <c r="P157" s="4"/>
      <c r="Q157" s="4"/>
      <c r="T157" s="4"/>
      <c r="W157" s="4"/>
      <c r="Z157" s="4"/>
      <c r="AD157" s="4"/>
      <c r="AE157" s="4"/>
      <c r="AF157" s="4"/>
      <c r="AS157" s="4"/>
      <c r="AT157" s="4"/>
      <c r="AU157" s="4"/>
      <c r="AX157" s="4"/>
      <c r="BA157" s="4"/>
      <c r="BD157" s="4"/>
      <c r="BH157" s="4"/>
      <c r="BI157" s="4"/>
      <c r="BJ157" s="4"/>
      <c r="BM157" s="4"/>
      <c r="BP157" s="4"/>
      <c r="BS157" s="4"/>
      <c r="BW157" s="4"/>
      <c r="BX157" s="4"/>
      <c r="BY157" s="4"/>
      <c r="CL157" s="4"/>
      <c r="CM157" s="4"/>
      <c r="CN157" s="4"/>
      <c r="CQ157" s="4"/>
      <c r="CT157" s="4"/>
      <c r="CW157" s="4"/>
      <c r="CZ157" s="4"/>
      <c r="DA157" s="4"/>
      <c r="DB157" s="4"/>
      <c r="DC157" s="4"/>
      <c r="DF157" s="4"/>
      <c r="DI157" s="4"/>
      <c r="DL157" s="4"/>
      <c r="DP157" s="4"/>
      <c r="DQ157" s="4"/>
      <c r="DR157" s="4"/>
      <c r="EM157" s="4"/>
      <c r="EP157" s="4"/>
      <c r="FB157" s="4"/>
      <c r="FE157" s="4"/>
      <c r="FQ157" s="4"/>
      <c r="FT157" s="4"/>
    </row>
    <row r="158" spans="5:176" ht="14.25">
      <c r="E158" s="4"/>
      <c r="H158" s="4"/>
      <c r="K158" s="4"/>
      <c r="O158" s="4"/>
      <c r="P158" s="4"/>
      <c r="Q158" s="4"/>
      <c r="T158" s="4"/>
      <c r="W158" s="4"/>
      <c r="Z158" s="4"/>
      <c r="AD158" s="4"/>
      <c r="AE158" s="4"/>
      <c r="AF158" s="4"/>
      <c r="AS158" s="4"/>
      <c r="AT158" s="4"/>
      <c r="AU158" s="4"/>
      <c r="AX158" s="4"/>
      <c r="BA158" s="4"/>
      <c r="BD158" s="4"/>
      <c r="BH158" s="4"/>
      <c r="BI158" s="4"/>
      <c r="BJ158" s="4"/>
      <c r="BM158" s="4"/>
      <c r="BP158" s="4"/>
      <c r="BS158" s="4"/>
      <c r="BW158" s="4"/>
      <c r="BX158" s="4"/>
      <c r="BY158" s="4"/>
      <c r="CL158" s="4"/>
      <c r="CM158" s="4"/>
      <c r="CN158" s="4"/>
      <c r="CQ158" s="4"/>
      <c r="CT158" s="4"/>
      <c r="CW158" s="4"/>
      <c r="CZ158" s="4"/>
      <c r="DA158" s="4"/>
      <c r="DB158" s="4"/>
      <c r="DC158" s="4"/>
      <c r="DF158" s="4"/>
      <c r="DI158" s="4"/>
      <c r="DL158" s="4"/>
      <c r="DP158" s="4"/>
      <c r="DQ158" s="4"/>
      <c r="DR158" s="4"/>
      <c r="EM158" s="4"/>
      <c r="EP158" s="4"/>
      <c r="FB158" s="4"/>
      <c r="FE158" s="4"/>
      <c r="FQ158" s="4"/>
      <c r="FT158" s="4"/>
    </row>
    <row r="159" spans="5:176" ht="14.25">
      <c r="E159" s="4"/>
      <c r="H159" s="4"/>
      <c r="K159" s="4"/>
      <c r="O159" s="4"/>
      <c r="P159" s="4"/>
      <c r="Q159" s="4"/>
      <c r="T159" s="4"/>
      <c r="W159" s="4"/>
      <c r="Z159" s="4"/>
      <c r="AD159" s="4"/>
      <c r="AE159" s="4"/>
      <c r="AF159" s="4"/>
      <c r="AS159" s="4"/>
      <c r="AT159" s="4"/>
      <c r="AU159" s="4"/>
      <c r="AX159" s="4"/>
      <c r="BA159" s="4"/>
      <c r="BD159" s="4"/>
      <c r="BH159" s="4"/>
      <c r="BI159" s="4"/>
      <c r="BJ159" s="4"/>
      <c r="BM159" s="4"/>
      <c r="BP159" s="4"/>
      <c r="BS159" s="4"/>
      <c r="BW159" s="4"/>
      <c r="BX159" s="4"/>
      <c r="BY159" s="4"/>
      <c r="CL159" s="4"/>
      <c r="CM159" s="4"/>
      <c r="CN159" s="4"/>
      <c r="CQ159" s="4"/>
      <c r="CT159" s="4"/>
      <c r="CW159" s="4"/>
      <c r="CZ159" s="4"/>
      <c r="DA159" s="4"/>
      <c r="DB159" s="4"/>
      <c r="DC159" s="4"/>
      <c r="DF159" s="4"/>
      <c r="DI159" s="4"/>
      <c r="DL159" s="4"/>
      <c r="DP159" s="4"/>
      <c r="DQ159" s="4"/>
      <c r="DR159" s="4"/>
      <c r="EM159" s="4"/>
      <c r="EP159" s="4"/>
      <c r="FB159" s="4"/>
      <c r="FE159" s="4"/>
      <c r="FQ159" s="4"/>
      <c r="FT159" s="4"/>
    </row>
    <row r="160" spans="5:176" ht="14.25">
      <c r="E160" s="4"/>
      <c r="H160" s="4"/>
      <c r="K160" s="4"/>
      <c r="O160" s="4"/>
      <c r="P160" s="4"/>
      <c r="Q160" s="4"/>
      <c r="T160" s="4"/>
      <c r="W160" s="4"/>
      <c r="Z160" s="4"/>
      <c r="AD160" s="4"/>
      <c r="AE160" s="4"/>
      <c r="AF160" s="4"/>
      <c r="AS160" s="4"/>
      <c r="AT160" s="4"/>
      <c r="AU160" s="4"/>
      <c r="AX160" s="4"/>
      <c r="BA160" s="4"/>
      <c r="BD160" s="4"/>
      <c r="BH160" s="4"/>
      <c r="BI160" s="4"/>
      <c r="BJ160" s="4"/>
      <c r="BM160" s="4"/>
      <c r="BP160" s="4"/>
      <c r="BS160" s="4"/>
      <c r="BW160" s="4"/>
      <c r="BX160" s="4"/>
      <c r="BY160" s="4"/>
      <c r="CL160" s="4"/>
      <c r="CM160" s="4"/>
      <c r="CN160" s="4"/>
      <c r="CQ160" s="4"/>
      <c r="CT160" s="4"/>
      <c r="CW160" s="4"/>
      <c r="CZ160" s="4"/>
      <c r="DA160" s="4"/>
      <c r="DB160" s="4"/>
      <c r="DC160" s="4"/>
      <c r="DF160" s="4"/>
      <c r="DI160" s="4"/>
      <c r="DL160" s="4"/>
      <c r="DP160" s="4"/>
      <c r="DQ160" s="4"/>
      <c r="DR160" s="4"/>
      <c r="EM160" s="4"/>
      <c r="EP160" s="4"/>
      <c r="FB160" s="4"/>
      <c r="FE160" s="4"/>
      <c r="FQ160" s="4"/>
      <c r="FT160" s="4"/>
    </row>
    <row r="161" spans="5:176" ht="14.25">
      <c r="E161" s="4"/>
      <c r="H161" s="4"/>
      <c r="K161" s="4"/>
      <c r="O161" s="4"/>
      <c r="P161" s="4"/>
      <c r="Q161" s="4"/>
      <c r="T161" s="4"/>
      <c r="W161" s="4"/>
      <c r="Z161" s="4"/>
      <c r="AD161" s="4"/>
      <c r="AE161" s="4"/>
      <c r="AF161" s="4"/>
      <c r="AS161" s="4"/>
      <c r="AT161" s="4"/>
      <c r="AU161" s="4"/>
      <c r="AX161" s="4"/>
      <c r="BA161" s="4"/>
      <c r="BD161" s="4"/>
      <c r="BH161" s="4"/>
      <c r="BI161" s="4"/>
      <c r="BJ161" s="4"/>
      <c r="BM161" s="4"/>
      <c r="BP161" s="4"/>
      <c r="BS161" s="4"/>
      <c r="BW161" s="4"/>
      <c r="BX161" s="4"/>
      <c r="BY161" s="4"/>
      <c r="CL161" s="4"/>
      <c r="CM161" s="4"/>
      <c r="CN161" s="4"/>
      <c r="CQ161" s="4"/>
      <c r="CT161" s="4"/>
      <c r="CW161" s="4"/>
      <c r="CZ161" s="4"/>
      <c r="DA161" s="4"/>
      <c r="DB161" s="4"/>
      <c r="DC161" s="4"/>
      <c r="DF161" s="4"/>
      <c r="DI161" s="4"/>
      <c r="DL161" s="4"/>
      <c r="DP161" s="4"/>
      <c r="DQ161" s="4"/>
      <c r="DR161" s="4"/>
      <c r="EM161" s="4"/>
      <c r="EP161" s="4"/>
      <c r="FB161" s="4"/>
      <c r="FE161" s="4"/>
      <c r="FQ161" s="4"/>
      <c r="FT161" s="4"/>
    </row>
    <row r="162" spans="5:176" ht="14.25">
      <c r="E162" s="4"/>
      <c r="H162" s="4"/>
      <c r="K162" s="4"/>
      <c r="O162" s="4"/>
      <c r="P162" s="4"/>
      <c r="Q162" s="4"/>
      <c r="T162" s="4"/>
      <c r="W162" s="4"/>
      <c r="Z162" s="4"/>
      <c r="AD162" s="4"/>
      <c r="AE162" s="4"/>
      <c r="AF162" s="4"/>
      <c r="AS162" s="4"/>
      <c r="AT162" s="4"/>
      <c r="AU162" s="4"/>
      <c r="AX162" s="4"/>
      <c r="BA162" s="4"/>
      <c r="BD162" s="4"/>
      <c r="BH162" s="4"/>
      <c r="BI162" s="4"/>
      <c r="BJ162" s="4"/>
      <c r="BM162" s="4"/>
      <c r="BP162" s="4"/>
      <c r="BS162" s="4"/>
      <c r="BW162" s="4"/>
      <c r="BX162" s="4"/>
      <c r="BY162" s="4"/>
      <c r="CL162" s="4"/>
      <c r="CM162" s="4"/>
      <c r="CN162" s="4"/>
      <c r="CQ162" s="4"/>
      <c r="CT162" s="4"/>
      <c r="CW162" s="4"/>
      <c r="CZ162" s="4"/>
      <c r="DA162" s="4"/>
      <c r="DB162" s="4"/>
      <c r="DC162" s="4"/>
      <c r="DF162" s="4"/>
      <c r="DI162" s="4"/>
      <c r="DL162" s="4"/>
      <c r="DP162" s="4"/>
      <c r="DQ162" s="4"/>
      <c r="DR162" s="4"/>
      <c r="EM162" s="4"/>
      <c r="EP162" s="4"/>
      <c r="FB162" s="4"/>
      <c r="FE162" s="4"/>
      <c r="FQ162" s="4"/>
      <c r="FT162" s="4"/>
    </row>
    <row r="163" spans="5:176" ht="14.25">
      <c r="E163" s="4"/>
      <c r="H163" s="4"/>
      <c r="K163" s="4"/>
      <c r="O163" s="4"/>
      <c r="P163" s="4"/>
      <c r="Q163" s="4"/>
      <c r="T163" s="4"/>
      <c r="W163" s="4"/>
      <c r="Z163" s="4"/>
      <c r="AD163" s="4"/>
      <c r="AE163" s="4"/>
      <c r="AF163" s="4"/>
      <c r="AS163" s="4"/>
      <c r="AT163" s="4"/>
      <c r="AU163" s="4"/>
      <c r="AX163" s="4"/>
      <c r="BA163" s="4"/>
      <c r="BD163" s="4"/>
      <c r="BH163" s="4"/>
      <c r="BI163" s="4"/>
      <c r="BJ163" s="4"/>
      <c r="BM163" s="4"/>
      <c r="BP163" s="4"/>
      <c r="BS163" s="4"/>
      <c r="BW163" s="4"/>
      <c r="BX163" s="4"/>
      <c r="BY163" s="4"/>
      <c r="CL163" s="4"/>
      <c r="CM163" s="4"/>
      <c r="CN163" s="4"/>
      <c r="CQ163" s="4"/>
      <c r="CT163" s="4"/>
      <c r="CW163" s="4"/>
      <c r="CZ163" s="4"/>
      <c r="DA163" s="4"/>
      <c r="DB163" s="4"/>
      <c r="DC163" s="4"/>
      <c r="DF163" s="4"/>
      <c r="DI163" s="4"/>
      <c r="DL163" s="4"/>
      <c r="DP163" s="4"/>
      <c r="DQ163" s="4"/>
      <c r="DR163" s="4"/>
      <c r="EM163" s="4"/>
      <c r="EP163" s="4"/>
      <c r="FB163" s="4"/>
      <c r="FE163" s="4"/>
      <c r="FQ163" s="4"/>
      <c r="FT163" s="4"/>
    </row>
    <row r="164" spans="5:176" ht="14.25">
      <c r="E164" s="4"/>
      <c r="H164" s="4"/>
      <c r="K164" s="4"/>
      <c r="O164" s="4"/>
      <c r="P164" s="4"/>
      <c r="Q164" s="4"/>
      <c r="T164" s="4"/>
      <c r="W164" s="4"/>
      <c r="Z164" s="4"/>
      <c r="AD164" s="4"/>
      <c r="AE164" s="4"/>
      <c r="AF164" s="4"/>
      <c r="AS164" s="4"/>
      <c r="AT164" s="4"/>
      <c r="AU164" s="4"/>
      <c r="AX164" s="4"/>
      <c r="BA164" s="4"/>
      <c r="BD164" s="4"/>
      <c r="BH164" s="4"/>
      <c r="BI164" s="4"/>
      <c r="BJ164" s="4"/>
      <c r="BM164" s="4"/>
      <c r="BP164" s="4"/>
      <c r="BS164" s="4"/>
      <c r="BW164" s="4"/>
      <c r="BX164" s="4"/>
      <c r="BY164" s="4"/>
      <c r="CL164" s="4"/>
      <c r="CM164" s="4"/>
      <c r="CN164" s="4"/>
      <c r="CQ164" s="4"/>
      <c r="CT164" s="4"/>
      <c r="CW164" s="4"/>
      <c r="CZ164" s="4"/>
      <c r="DA164" s="4"/>
      <c r="DB164" s="4"/>
      <c r="DC164" s="4"/>
      <c r="DF164" s="4"/>
      <c r="DI164" s="4"/>
      <c r="DL164" s="4"/>
      <c r="DP164" s="4"/>
      <c r="DQ164" s="4"/>
      <c r="DR164" s="4"/>
      <c r="EM164" s="4"/>
      <c r="EP164" s="4"/>
      <c r="FB164" s="4"/>
      <c r="FE164" s="4"/>
      <c r="FQ164" s="4"/>
      <c r="FT164" s="4"/>
    </row>
    <row r="165" spans="5:176" ht="14.25">
      <c r="E165" s="4"/>
      <c r="H165" s="4"/>
      <c r="K165" s="4"/>
      <c r="O165" s="4"/>
      <c r="P165" s="4"/>
      <c r="Q165" s="4"/>
      <c r="T165" s="4"/>
      <c r="W165" s="4"/>
      <c r="Z165" s="4"/>
      <c r="AD165" s="4"/>
      <c r="AE165" s="4"/>
      <c r="AF165" s="4"/>
      <c r="AS165" s="4"/>
      <c r="AT165" s="4"/>
      <c r="AU165" s="4"/>
      <c r="AX165" s="4"/>
      <c r="BA165" s="4"/>
      <c r="BD165" s="4"/>
      <c r="BH165" s="4"/>
      <c r="BI165" s="4"/>
      <c r="BJ165" s="4"/>
      <c r="BM165" s="4"/>
      <c r="BP165" s="4"/>
      <c r="BS165" s="4"/>
      <c r="BW165" s="4"/>
      <c r="BX165" s="4"/>
      <c r="BY165" s="4"/>
      <c r="CL165" s="4"/>
      <c r="CM165" s="4"/>
      <c r="CN165" s="4"/>
      <c r="CQ165" s="4"/>
      <c r="CT165" s="4"/>
      <c r="CW165" s="4"/>
      <c r="CZ165" s="4"/>
      <c r="DA165" s="4"/>
      <c r="DB165" s="4"/>
      <c r="DC165" s="4"/>
      <c r="DF165" s="4"/>
      <c r="DI165" s="4"/>
      <c r="DL165" s="4"/>
      <c r="DP165" s="4"/>
      <c r="DQ165" s="4"/>
      <c r="DR165" s="4"/>
      <c r="EM165" s="4"/>
      <c r="EP165" s="4"/>
      <c r="FB165" s="4"/>
      <c r="FE165" s="4"/>
      <c r="FQ165" s="4"/>
      <c r="FT165" s="4"/>
    </row>
    <row r="166" spans="5:176" ht="14.25">
      <c r="E166" s="4"/>
      <c r="H166" s="4"/>
      <c r="K166" s="4"/>
      <c r="O166" s="4"/>
      <c r="P166" s="4"/>
      <c r="Q166" s="4"/>
      <c r="T166" s="4"/>
      <c r="W166" s="4"/>
      <c r="Z166" s="4"/>
      <c r="AD166" s="4"/>
      <c r="AE166" s="4"/>
      <c r="AF166" s="4"/>
      <c r="AS166" s="4"/>
      <c r="AT166" s="4"/>
      <c r="AU166" s="4"/>
      <c r="AX166" s="4"/>
      <c r="BA166" s="4"/>
      <c r="BD166" s="4"/>
      <c r="BH166" s="4"/>
      <c r="BI166" s="4"/>
      <c r="BJ166" s="4"/>
      <c r="BM166" s="4"/>
      <c r="BP166" s="4"/>
      <c r="BS166" s="4"/>
      <c r="BW166" s="4"/>
      <c r="BX166" s="4"/>
      <c r="BY166" s="4"/>
      <c r="CL166" s="4"/>
      <c r="CM166" s="4"/>
      <c r="CN166" s="4"/>
      <c r="CQ166" s="4"/>
      <c r="CT166" s="4"/>
      <c r="CW166" s="4"/>
      <c r="CZ166" s="4"/>
      <c r="DA166" s="4"/>
      <c r="DB166" s="4"/>
      <c r="DC166" s="4"/>
      <c r="DF166" s="4"/>
      <c r="DI166" s="4"/>
      <c r="DL166" s="4"/>
      <c r="DP166" s="4"/>
      <c r="DQ166" s="4"/>
      <c r="DR166" s="4"/>
      <c r="EM166" s="4"/>
      <c r="EP166" s="4"/>
      <c r="FB166" s="4"/>
      <c r="FE166" s="4"/>
      <c r="FQ166" s="4"/>
      <c r="FT166" s="4"/>
    </row>
    <row r="167" spans="5:176" ht="14.25">
      <c r="E167" s="4"/>
      <c r="H167" s="4"/>
      <c r="K167" s="4"/>
      <c r="O167" s="4"/>
      <c r="P167" s="4"/>
      <c r="Q167" s="4"/>
      <c r="T167" s="4"/>
      <c r="W167" s="4"/>
      <c r="Z167" s="4"/>
      <c r="AD167" s="4"/>
      <c r="AE167" s="4"/>
      <c r="AF167" s="4"/>
      <c r="AS167" s="4"/>
      <c r="AT167" s="4"/>
      <c r="AU167" s="4"/>
      <c r="AX167" s="4"/>
      <c r="BA167" s="4"/>
      <c r="BD167" s="4"/>
      <c r="BH167" s="4"/>
      <c r="BI167" s="4"/>
      <c r="BJ167" s="4"/>
      <c r="BM167" s="4"/>
      <c r="BP167" s="4"/>
      <c r="BS167" s="4"/>
      <c r="BW167" s="4"/>
      <c r="BX167" s="4"/>
      <c r="BY167" s="4"/>
      <c r="CL167" s="4"/>
      <c r="CM167" s="4"/>
      <c r="CN167" s="4"/>
      <c r="CQ167" s="4"/>
      <c r="CT167" s="4"/>
      <c r="CW167" s="4"/>
      <c r="CZ167" s="4"/>
      <c r="DA167" s="4"/>
      <c r="DB167" s="4"/>
      <c r="DC167" s="4"/>
      <c r="DF167" s="4"/>
      <c r="DI167" s="4"/>
      <c r="DL167" s="4"/>
      <c r="DP167" s="4"/>
      <c r="DQ167" s="4"/>
      <c r="DR167" s="4"/>
      <c r="EM167" s="4"/>
      <c r="EP167" s="4"/>
      <c r="FB167" s="4"/>
      <c r="FE167" s="4"/>
      <c r="FQ167" s="4"/>
      <c r="FT167" s="4"/>
    </row>
    <row r="168" spans="5:176" ht="14.25">
      <c r="E168" s="4"/>
      <c r="H168" s="4"/>
      <c r="K168" s="4"/>
      <c r="O168" s="4"/>
      <c r="P168" s="4"/>
      <c r="Q168" s="4"/>
      <c r="T168" s="4"/>
      <c r="W168" s="4"/>
      <c r="Z168" s="4"/>
      <c r="AD168" s="4"/>
      <c r="AE168" s="4"/>
      <c r="AF168" s="4"/>
      <c r="AS168" s="4"/>
      <c r="AT168" s="4"/>
      <c r="AU168" s="4"/>
      <c r="AX168" s="4"/>
      <c r="BA168" s="4"/>
      <c r="BD168" s="4"/>
      <c r="BH168" s="4"/>
      <c r="BI168" s="4"/>
      <c r="BJ168" s="4"/>
      <c r="BM168" s="4"/>
      <c r="BP168" s="4"/>
      <c r="BS168" s="4"/>
      <c r="BW168" s="4"/>
      <c r="BX168" s="4"/>
      <c r="BY168" s="4"/>
      <c r="CL168" s="4"/>
      <c r="CM168" s="4"/>
      <c r="CN168" s="4"/>
      <c r="CQ168" s="4"/>
      <c r="CT168" s="4"/>
      <c r="CW168" s="4"/>
      <c r="CZ168" s="4"/>
      <c r="DA168" s="4"/>
      <c r="DB168" s="4"/>
      <c r="DC168" s="4"/>
      <c r="DF168" s="4"/>
      <c r="DI168" s="4"/>
      <c r="DL168" s="4"/>
      <c r="DP168" s="4"/>
      <c r="DQ168" s="4"/>
      <c r="DR168" s="4"/>
      <c r="EM168" s="4"/>
      <c r="EP168" s="4"/>
      <c r="FB168" s="4"/>
      <c r="FE168" s="4"/>
      <c r="FQ168" s="4"/>
      <c r="FT168" s="4"/>
    </row>
    <row r="169" spans="5:176" ht="14.25">
      <c r="E169" s="4"/>
      <c r="H169" s="4"/>
      <c r="K169" s="4"/>
      <c r="O169" s="4"/>
      <c r="P169" s="4"/>
      <c r="Q169" s="4"/>
      <c r="T169" s="4"/>
      <c r="W169" s="4"/>
      <c r="Z169" s="4"/>
      <c r="AD169" s="4"/>
      <c r="AE169" s="4"/>
      <c r="AF169" s="4"/>
      <c r="AS169" s="4"/>
      <c r="AT169" s="4"/>
      <c r="AU169" s="4"/>
      <c r="AX169" s="4"/>
      <c r="BA169" s="4"/>
      <c r="BD169" s="4"/>
      <c r="BH169" s="4"/>
      <c r="BI169" s="4"/>
      <c r="BJ169" s="4"/>
      <c r="BM169" s="4"/>
      <c r="BP169" s="4"/>
      <c r="BS169" s="4"/>
      <c r="BW169" s="4"/>
      <c r="BX169" s="4"/>
      <c r="BY169" s="4"/>
      <c r="CL169" s="4"/>
      <c r="CM169" s="4"/>
      <c r="CN169" s="4"/>
      <c r="CQ169" s="4"/>
      <c r="CT169" s="4"/>
      <c r="CW169" s="4"/>
      <c r="CZ169" s="4"/>
      <c r="DA169" s="4"/>
      <c r="DB169" s="4"/>
      <c r="DC169" s="4"/>
      <c r="DF169" s="4"/>
      <c r="DI169" s="4"/>
      <c r="DL169" s="4"/>
      <c r="DP169" s="4"/>
      <c r="DQ169" s="4"/>
      <c r="DR169" s="4"/>
      <c r="EM169" s="4"/>
      <c r="EP169" s="4"/>
      <c r="FB169" s="4"/>
      <c r="FE169" s="4"/>
      <c r="FQ169" s="4"/>
      <c r="FT169" s="4"/>
    </row>
    <row r="170" spans="5:176" ht="14.25">
      <c r="E170" s="4"/>
      <c r="H170" s="4"/>
      <c r="K170" s="4"/>
      <c r="O170" s="4"/>
      <c r="P170" s="4"/>
      <c r="Q170" s="4"/>
      <c r="T170" s="4"/>
      <c r="W170" s="4"/>
      <c r="Z170" s="4"/>
      <c r="AD170" s="4"/>
      <c r="AE170" s="4"/>
      <c r="AF170" s="4"/>
      <c r="AS170" s="4"/>
      <c r="AT170" s="4"/>
      <c r="AU170" s="4"/>
      <c r="AX170" s="4"/>
      <c r="BA170" s="4"/>
      <c r="BD170" s="4"/>
      <c r="BH170" s="4"/>
      <c r="BI170" s="4"/>
      <c r="BJ170" s="4"/>
      <c r="BM170" s="4"/>
      <c r="BP170" s="4"/>
      <c r="BS170" s="4"/>
      <c r="BW170" s="4"/>
      <c r="BX170" s="4"/>
      <c r="BY170" s="4"/>
      <c r="CL170" s="4"/>
      <c r="CM170" s="4"/>
      <c r="CN170" s="4"/>
      <c r="CQ170" s="4"/>
      <c r="CT170" s="4"/>
      <c r="CW170" s="4"/>
      <c r="CZ170" s="4"/>
      <c r="DA170" s="4"/>
      <c r="DB170" s="4"/>
      <c r="DC170" s="4"/>
      <c r="DF170" s="4"/>
      <c r="DI170" s="4"/>
      <c r="DL170" s="4"/>
      <c r="DP170" s="4"/>
      <c r="DQ170" s="4"/>
      <c r="DR170" s="4"/>
      <c r="EM170" s="4"/>
      <c r="EP170" s="4"/>
      <c r="FB170" s="4"/>
      <c r="FE170" s="4"/>
      <c r="FQ170" s="4"/>
      <c r="FT170" s="4"/>
    </row>
    <row r="171" spans="5:176" ht="14.25">
      <c r="E171" s="4"/>
      <c r="H171" s="4"/>
      <c r="K171" s="4"/>
      <c r="O171" s="4"/>
      <c r="P171" s="4"/>
      <c r="Q171" s="4"/>
      <c r="T171" s="4"/>
      <c r="W171" s="4"/>
      <c r="Z171" s="4"/>
      <c r="AD171" s="4"/>
      <c r="AE171" s="4"/>
      <c r="AF171" s="4"/>
      <c r="AS171" s="4"/>
      <c r="AT171" s="4"/>
      <c r="AU171" s="4"/>
      <c r="AX171" s="4"/>
      <c r="BA171" s="4"/>
      <c r="BD171" s="4"/>
      <c r="BH171" s="4"/>
      <c r="BI171" s="4"/>
      <c r="BJ171" s="4"/>
      <c r="BM171" s="4"/>
      <c r="BP171" s="4"/>
      <c r="BS171" s="4"/>
      <c r="BW171" s="4"/>
      <c r="BX171" s="4"/>
      <c r="BY171" s="4"/>
      <c r="CL171" s="4"/>
      <c r="CM171" s="4"/>
      <c r="CN171" s="4"/>
      <c r="CQ171" s="4"/>
      <c r="CT171" s="4"/>
      <c r="CW171" s="4"/>
      <c r="CZ171" s="4"/>
      <c r="DA171" s="4"/>
      <c r="DB171" s="4"/>
      <c r="DC171" s="4"/>
      <c r="DF171" s="4"/>
      <c r="DI171" s="4"/>
      <c r="DL171" s="4"/>
      <c r="DP171" s="4"/>
      <c r="DQ171" s="4"/>
      <c r="DR171" s="4"/>
      <c r="EM171" s="4"/>
      <c r="EP171" s="4"/>
      <c r="FB171" s="4"/>
      <c r="FE171" s="4"/>
      <c r="FQ171" s="4"/>
      <c r="FT171" s="4"/>
    </row>
    <row r="172" spans="5:176" ht="14.25">
      <c r="E172" s="4"/>
      <c r="H172" s="4"/>
      <c r="K172" s="4"/>
      <c r="O172" s="4"/>
      <c r="P172" s="4"/>
      <c r="Q172" s="4"/>
      <c r="T172" s="4"/>
      <c r="W172" s="4"/>
      <c r="Z172" s="4"/>
      <c r="AD172" s="4"/>
      <c r="AE172" s="4"/>
      <c r="AF172" s="4"/>
      <c r="AS172" s="4"/>
      <c r="AT172" s="4"/>
      <c r="AU172" s="4"/>
      <c r="AX172" s="4"/>
      <c r="BA172" s="4"/>
      <c r="BD172" s="4"/>
      <c r="BH172" s="4"/>
      <c r="BI172" s="4"/>
      <c r="BJ172" s="4"/>
      <c r="BM172" s="4"/>
      <c r="BP172" s="4"/>
      <c r="BS172" s="4"/>
      <c r="BW172" s="4"/>
      <c r="BX172" s="4"/>
      <c r="BY172" s="4"/>
      <c r="CL172" s="4"/>
      <c r="CM172" s="4"/>
      <c r="CN172" s="4"/>
      <c r="CQ172" s="4"/>
      <c r="CT172" s="4"/>
      <c r="CW172" s="4"/>
      <c r="CZ172" s="4"/>
      <c r="DA172" s="4"/>
      <c r="DB172" s="4"/>
      <c r="DC172" s="4"/>
      <c r="DF172" s="4"/>
      <c r="DI172" s="4"/>
      <c r="DL172" s="4"/>
      <c r="DP172" s="4"/>
      <c r="DQ172" s="4"/>
      <c r="DR172" s="4"/>
      <c r="EM172" s="4"/>
      <c r="EP172" s="4"/>
      <c r="FB172" s="4"/>
      <c r="FE172" s="4"/>
      <c r="FQ172" s="4"/>
      <c r="FT172" s="4"/>
    </row>
    <row r="173" spans="5:176" ht="14.25">
      <c r="E173" s="4"/>
      <c r="H173" s="4"/>
      <c r="K173" s="4"/>
      <c r="O173" s="4"/>
      <c r="P173" s="4"/>
      <c r="Q173" s="4"/>
      <c r="T173" s="4"/>
      <c r="W173" s="4"/>
      <c r="Z173" s="4"/>
      <c r="AD173" s="4"/>
      <c r="AE173" s="4"/>
      <c r="AF173" s="4"/>
      <c r="AS173" s="4"/>
      <c r="AT173" s="4"/>
      <c r="AU173" s="4"/>
      <c r="AX173" s="4"/>
      <c r="BA173" s="4"/>
      <c r="BD173" s="4"/>
      <c r="BH173" s="4"/>
      <c r="BI173" s="4"/>
      <c r="BJ173" s="4"/>
      <c r="BM173" s="4"/>
      <c r="BP173" s="4"/>
      <c r="BS173" s="4"/>
      <c r="BW173" s="4"/>
      <c r="BX173" s="4"/>
      <c r="BY173" s="4"/>
      <c r="CL173" s="4"/>
      <c r="CM173" s="4"/>
      <c r="CN173" s="4"/>
      <c r="CQ173" s="4"/>
      <c r="CT173" s="4"/>
      <c r="CW173" s="4"/>
      <c r="CZ173" s="4"/>
      <c r="DA173" s="4"/>
      <c r="DB173" s="4"/>
      <c r="DC173" s="4"/>
      <c r="DF173" s="4"/>
      <c r="DI173" s="4"/>
      <c r="DL173" s="4"/>
      <c r="DP173" s="4"/>
      <c r="DQ173" s="4"/>
      <c r="DR173" s="4"/>
      <c r="EM173" s="4"/>
      <c r="EP173" s="4"/>
      <c r="FB173" s="4"/>
      <c r="FE173" s="4"/>
      <c r="FQ173" s="4"/>
      <c r="FT173" s="4"/>
    </row>
    <row r="174" spans="5:176" ht="14.25">
      <c r="E174" s="4"/>
      <c r="H174" s="4"/>
      <c r="K174" s="4"/>
      <c r="O174" s="4"/>
      <c r="P174" s="4"/>
      <c r="Q174" s="4"/>
      <c r="T174" s="4"/>
      <c r="W174" s="4"/>
      <c r="Z174" s="4"/>
      <c r="AD174" s="4"/>
      <c r="AE174" s="4"/>
      <c r="AF174" s="4"/>
      <c r="AS174" s="4"/>
      <c r="AT174" s="4"/>
      <c r="AU174" s="4"/>
      <c r="AX174" s="4"/>
      <c r="BA174" s="4"/>
      <c r="BD174" s="4"/>
      <c r="BH174" s="4"/>
      <c r="BI174" s="4"/>
      <c r="BJ174" s="4"/>
      <c r="BM174" s="4"/>
      <c r="BP174" s="4"/>
      <c r="BS174" s="4"/>
      <c r="BW174" s="4"/>
      <c r="BX174" s="4"/>
      <c r="BY174" s="4"/>
      <c r="CL174" s="4"/>
      <c r="CM174" s="4"/>
      <c r="CN174" s="4"/>
      <c r="CQ174" s="4"/>
      <c r="CT174" s="4"/>
      <c r="CW174" s="4"/>
      <c r="CZ174" s="4"/>
      <c r="DA174" s="4"/>
      <c r="DB174" s="4"/>
      <c r="DC174" s="4"/>
      <c r="DF174" s="4"/>
      <c r="DI174" s="4"/>
      <c r="DL174" s="4"/>
      <c r="DP174" s="4"/>
      <c r="DQ174" s="4"/>
      <c r="DR174" s="4"/>
      <c r="EM174" s="4"/>
      <c r="EP174" s="4"/>
      <c r="FB174" s="4"/>
      <c r="FE174" s="4"/>
      <c r="FQ174" s="4"/>
      <c r="FT174" s="4"/>
    </row>
    <row r="175" spans="5:176" ht="14.25">
      <c r="E175" s="4"/>
      <c r="H175" s="4"/>
      <c r="K175" s="4"/>
      <c r="O175" s="4"/>
      <c r="P175" s="4"/>
      <c r="Q175" s="4"/>
      <c r="T175" s="4"/>
      <c r="W175" s="4"/>
      <c r="Z175" s="4"/>
      <c r="AD175" s="4"/>
      <c r="AE175" s="4"/>
      <c r="AF175" s="4"/>
      <c r="AS175" s="4"/>
      <c r="AT175" s="4"/>
      <c r="AU175" s="4"/>
      <c r="AX175" s="4"/>
      <c r="BA175" s="4"/>
      <c r="BD175" s="4"/>
      <c r="BH175" s="4"/>
      <c r="BI175" s="4"/>
      <c r="BJ175" s="4"/>
      <c r="BM175" s="4"/>
      <c r="BP175" s="4"/>
      <c r="BS175" s="4"/>
      <c r="BW175" s="4"/>
      <c r="BX175" s="4"/>
      <c r="BY175" s="4"/>
      <c r="CL175" s="4"/>
      <c r="CM175" s="4"/>
      <c r="CN175" s="4"/>
      <c r="CQ175" s="4"/>
      <c r="CT175" s="4"/>
      <c r="CW175" s="4"/>
      <c r="CZ175" s="4"/>
      <c r="DA175" s="4"/>
      <c r="DB175" s="4"/>
      <c r="DC175" s="4"/>
      <c r="DF175" s="4"/>
      <c r="DI175" s="4"/>
      <c r="DL175" s="4"/>
      <c r="DP175" s="4"/>
      <c r="DQ175" s="4"/>
      <c r="DR175" s="4"/>
      <c r="EM175" s="4"/>
      <c r="EP175" s="4"/>
      <c r="FB175" s="4"/>
      <c r="FE175" s="4"/>
      <c r="FQ175" s="4"/>
      <c r="FT175" s="4"/>
    </row>
    <row r="176" spans="5:176" ht="14.25">
      <c r="E176" s="4"/>
      <c r="H176" s="4"/>
      <c r="K176" s="4"/>
      <c r="O176" s="4"/>
      <c r="P176" s="4"/>
      <c r="Q176" s="4"/>
      <c r="T176" s="4"/>
      <c r="W176" s="4"/>
      <c r="Z176" s="4"/>
      <c r="AD176" s="4"/>
      <c r="AE176" s="4"/>
      <c r="AF176" s="4"/>
      <c r="AS176" s="4"/>
      <c r="AT176" s="4"/>
      <c r="AU176" s="4"/>
      <c r="AX176" s="4"/>
      <c r="BA176" s="4"/>
      <c r="BD176" s="4"/>
      <c r="BH176" s="4"/>
      <c r="BI176" s="4"/>
      <c r="BJ176" s="4"/>
      <c r="BM176" s="4"/>
      <c r="BP176" s="4"/>
      <c r="BS176" s="4"/>
      <c r="BW176" s="4"/>
      <c r="BX176" s="4"/>
      <c r="BY176" s="4"/>
      <c r="CL176" s="4"/>
      <c r="CM176" s="4"/>
      <c r="CN176" s="4"/>
      <c r="CQ176" s="4"/>
      <c r="CT176" s="4"/>
      <c r="CW176" s="4"/>
      <c r="CZ176" s="4"/>
      <c r="DA176" s="4"/>
      <c r="DB176" s="4"/>
      <c r="DC176" s="4"/>
      <c r="DF176" s="4"/>
      <c r="DI176" s="4"/>
      <c r="DL176" s="4"/>
      <c r="DP176" s="4"/>
      <c r="DQ176" s="4"/>
      <c r="DR176" s="4"/>
      <c r="EM176" s="4"/>
      <c r="EP176" s="4"/>
      <c r="FB176" s="4"/>
      <c r="FE176" s="4"/>
      <c r="FQ176" s="4"/>
      <c r="FT176" s="4"/>
    </row>
    <row r="177" spans="5:176" ht="14.25">
      <c r="E177" s="4"/>
      <c r="H177" s="4"/>
      <c r="K177" s="4"/>
      <c r="O177" s="4"/>
      <c r="P177" s="4"/>
      <c r="Q177" s="4"/>
      <c r="T177" s="4"/>
      <c r="W177" s="4"/>
      <c r="Z177" s="4"/>
      <c r="AD177" s="4"/>
      <c r="AE177" s="4"/>
      <c r="AF177" s="4"/>
      <c r="AS177" s="4"/>
      <c r="AT177" s="4"/>
      <c r="AU177" s="4"/>
      <c r="AX177" s="4"/>
      <c r="BA177" s="4"/>
      <c r="BD177" s="4"/>
      <c r="BH177" s="4"/>
      <c r="BI177" s="4"/>
      <c r="BJ177" s="4"/>
      <c r="BM177" s="4"/>
      <c r="BP177" s="4"/>
      <c r="BS177" s="4"/>
      <c r="BW177" s="4"/>
      <c r="BX177" s="4"/>
      <c r="BY177" s="4"/>
      <c r="CL177" s="4"/>
      <c r="CM177" s="4"/>
      <c r="CN177" s="4"/>
      <c r="CQ177" s="4"/>
      <c r="CT177" s="4"/>
      <c r="CW177" s="4"/>
      <c r="CZ177" s="4"/>
      <c r="DA177" s="4"/>
      <c r="DB177" s="4"/>
      <c r="DC177" s="4"/>
      <c r="DF177" s="4"/>
      <c r="DI177" s="4"/>
      <c r="DL177" s="4"/>
      <c r="DP177" s="4"/>
      <c r="DQ177" s="4"/>
      <c r="DR177" s="4"/>
      <c r="EM177" s="4"/>
      <c r="EP177" s="4"/>
      <c r="FB177" s="4"/>
      <c r="FE177" s="4"/>
      <c r="FQ177" s="4"/>
      <c r="FT177" s="4"/>
    </row>
    <row r="178" spans="5:176" ht="14.25">
      <c r="E178" s="4"/>
      <c r="H178" s="4"/>
      <c r="K178" s="4"/>
      <c r="O178" s="4"/>
      <c r="P178" s="4"/>
      <c r="Q178" s="4"/>
      <c r="T178" s="4"/>
      <c r="W178" s="4"/>
      <c r="Z178" s="4"/>
      <c r="AD178" s="4"/>
      <c r="AE178" s="4"/>
      <c r="AF178" s="4"/>
      <c r="AS178" s="4"/>
      <c r="AT178" s="4"/>
      <c r="AU178" s="4"/>
      <c r="AX178" s="4"/>
      <c r="BA178" s="4"/>
      <c r="BD178" s="4"/>
      <c r="BH178" s="4"/>
      <c r="BI178" s="4"/>
      <c r="BJ178" s="4"/>
      <c r="BM178" s="4"/>
      <c r="BP178" s="4"/>
      <c r="BS178" s="4"/>
      <c r="BW178" s="4"/>
      <c r="BX178" s="4"/>
      <c r="BY178" s="4"/>
      <c r="CL178" s="4"/>
      <c r="CM178" s="4"/>
      <c r="CN178" s="4"/>
      <c r="CQ178" s="4"/>
      <c r="CT178" s="4"/>
      <c r="CW178" s="4"/>
      <c r="CZ178" s="4"/>
      <c r="DA178" s="4"/>
      <c r="DB178" s="4"/>
      <c r="DC178" s="4"/>
      <c r="DF178" s="4"/>
      <c r="DI178" s="4"/>
      <c r="DL178" s="4"/>
      <c r="DP178" s="4"/>
      <c r="DQ178" s="4"/>
      <c r="DR178" s="4"/>
      <c r="EM178" s="4"/>
      <c r="EP178" s="4"/>
      <c r="FB178" s="4"/>
      <c r="FE178" s="4"/>
      <c r="FQ178" s="4"/>
      <c r="FT178" s="4"/>
    </row>
    <row r="179" spans="5:176" ht="14.25">
      <c r="E179" s="4"/>
      <c r="H179" s="4"/>
      <c r="K179" s="4"/>
      <c r="O179" s="4"/>
      <c r="P179" s="4"/>
      <c r="Q179" s="4"/>
      <c r="T179" s="4"/>
      <c r="W179" s="4"/>
      <c r="Z179" s="4"/>
      <c r="AD179" s="4"/>
      <c r="AE179" s="4"/>
      <c r="AF179" s="4"/>
      <c r="AS179" s="4"/>
      <c r="AT179" s="4"/>
      <c r="AU179" s="4"/>
      <c r="AX179" s="4"/>
      <c r="BA179" s="4"/>
      <c r="BD179" s="4"/>
      <c r="BH179" s="4"/>
      <c r="BI179" s="4"/>
      <c r="BJ179" s="4"/>
      <c r="BM179" s="4"/>
      <c r="BP179" s="4"/>
      <c r="BS179" s="4"/>
      <c r="BW179" s="4"/>
      <c r="BX179" s="4"/>
      <c r="BY179" s="4"/>
      <c r="CL179" s="4"/>
      <c r="CM179" s="4"/>
      <c r="CN179" s="4"/>
      <c r="CQ179" s="4"/>
      <c r="CT179" s="4"/>
      <c r="CW179" s="4"/>
      <c r="CZ179" s="4"/>
      <c r="DA179" s="4"/>
      <c r="DB179" s="4"/>
      <c r="DC179" s="4"/>
      <c r="DF179" s="4"/>
      <c r="DI179" s="4"/>
      <c r="DL179" s="4"/>
      <c r="DP179" s="4"/>
      <c r="DQ179" s="4"/>
      <c r="DR179" s="4"/>
      <c r="EM179" s="4"/>
      <c r="EP179" s="4"/>
      <c r="FB179" s="4"/>
      <c r="FE179" s="4"/>
      <c r="FQ179" s="4"/>
      <c r="FT179" s="4"/>
    </row>
    <row r="180" spans="5:176" ht="14.25">
      <c r="E180" s="4"/>
      <c r="H180" s="4"/>
      <c r="K180" s="4"/>
      <c r="O180" s="4"/>
      <c r="P180" s="4"/>
      <c r="Q180" s="4"/>
      <c r="T180" s="4"/>
      <c r="W180" s="4"/>
      <c r="Z180" s="4"/>
      <c r="AD180" s="4"/>
      <c r="AE180" s="4"/>
      <c r="AF180" s="4"/>
      <c r="AS180" s="4"/>
      <c r="AT180" s="4"/>
      <c r="AU180" s="4"/>
      <c r="AX180" s="4"/>
      <c r="BA180" s="4"/>
      <c r="BD180" s="4"/>
      <c r="BH180" s="4"/>
      <c r="BI180" s="4"/>
      <c r="BJ180" s="4"/>
      <c r="BM180" s="4"/>
      <c r="BP180" s="4"/>
      <c r="BS180" s="4"/>
      <c r="BW180" s="4"/>
      <c r="BX180" s="4"/>
      <c r="BY180" s="4"/>
      <c r="CL180" s="4"/>
      <c r="CM180" s="4"/>
      <c r="CN180" s="4"/>
      <c r="CQ180" s="4"/>
      <c r="CT180" s="4"/>
      <c r="CW180" s="4"/>
      <c r="CZ180" s="4"/>
      <c r="DA180" s="4"/>
      <c r="DB180" s="4"/>
      <c r="DC180" s="4"/>
      <c r="DF180" s="4"/>
      <c r="DI180" s="4"/>
      <c r="DL180" s="4"/>
      <c r="DP180" s="4"/>
      <c r="DQ180" s="4"/>
      <c r="DR180" s="4"/>
      <c r="EM180" s="4"/>
      <c r="EP180" s="4"/>
      <c r="FB180" s="4"/>
      <c r="FE180" s="4"/>
      <c r="FQ180" s="4"/>
      <c r="FT180" s="4"/>
    </row>
    <row r="181" spans="5:176" ht="14.25">
      <c r="E181" s="4"/>
      <c r="H181" s="4"/>
      <c r="K181" s="4"/>
      <c r="O181" s="4"/>
      <c r="P181" s="4"/>
      <c r="Q181" s="4"/>
      <c r="T181" s="4"/>
      <c r="W181" s="4"/>
      <c r="Z181" s="4"/>
      <c r="AD181" s="4"/>
      <c r="AE181" s="4"/>
      <c r="AF181" s="4"/>
      <c r="AS181" s="4"/>
      <c r="AT181" s="4"/>
      <c r="AU181" s="4"/>
      <c r="AX181" s="4"/>
      <c r="BA181" s="4"/>
      <c r="BD181" s="4"/>
      <c r="BH181" s="4"/>
      <c r="BI181" s="4"/>
      <c r="BJ181" s="4"/>
      <c r="BM181" s="4"/>
      <c r="BP181" s="4"/>
      <c r="BS181" s="4"/>
      <c r="BW181" s="4"/>
      <c r="BX181" s="4"/>
      <c r="BY181" s="4"/>
      <c r="CL181" s="4"/>
      <c r="CM181" s="4"/>
      <c r="CN181" s="4"/>
      <c r="CQ181" s="4"/>
      <c r="CT181" s="4"/>
      <c r="CW181" s="4"/>
      <c r="CZ181" s="4"/>
      <c r="DA181" s="4"/>
      <c r="DB181" s="4"/>
      <c r="DC181" s="4"/>
      <c r="DF181" s="4"/>
      <c r="DI181" s="4"/>
      <c r="DL181" s="4"/>
      <c r="DP181" s="4"/>
      <c r="DQ181" s="4"/>
      <c r="DR181" s="4"/>
      <c r="EM181" s="4"/>
      <c r="EP181" s="4"/>
      <c r="FB181" s="4"/>
      <c r="FE181" s="4"/>
      <c r="FQ181" s="4"/>
      <c r="FT181" s="4"/>
    </row>
    <row r="182" spans="5:176" ht="14.25">
      <c r="E182" s="4"/>
      <c r="H182" s="4"/>
      <c r="K182" s="4"/>
      <c r="O182" s="4"/>
      <c r="P182" s="4"/>
      <c r="Q182" s="4"/>
      <c r="T182" s="4"/>
      <c r="W182" s="4"/>
      <c r="Z182" s="4"/>
      <c r="AD182" s="4"/>
      <c r="AE182" s="4"/>
      <c r="AF182" s="4"/>
      <c r="AS182" s="4"/>
      <c r="AT182" s="4"/>
      <c r="AU182" s="4"/>
      <c r="AX182" s="4"/>
      <c r="BA182" s="4"/>
      <c r="BD182" s="4"/>
      <c r="BH182" s="4"/>
      <c r="BI182" s="4"/>
      <c r="BJ182" s="4"/>
      <c r="BM182" s="4"/>
      <c r="BP182" s="4"/>
      <c r="BS182" s="4"/>
      <c r="BW182" s="4"/>
      <c r="BX182" s="4"/>
      <c r="BY182" s="4"/>
      <c r="CL182" s="4"/>
      <c r="CM182" s="4"/>
      <c r="CN182" s="4"/>
      <c r="CQ182" s="4"/>
      <c r="CT182" s="4"/>
      <c r="CW182" s="4"/>
      <c r="CZ182" s="4"/>
      <c r="DA182" s="4"/>
      <c r="DB182" s="4"/>
      <c r="DC182" s="4"/>
      <c r="DF182" s="4"/>
      <c r="DI182" s="4"/>
      <c r="DL182" s="4"/>
      <c r="DP182" s="4"/>
      <c r="DQ182" s="4"/>
      <c r="DR182" s="4"/>
      <c r="EM182" s="4"/>
      <c r="EP182" s="4"/>
      <c r="FB182" s="4"/>
      <c r="FE182" s="4"/>
      <c r="FQ182" s="4"/>
      <c r="FT182" s="4"/>
    </row>
    <row r="183" spans="5:176" ht="14.25">
      <c r="E183" s="4"/>
      <c r="H183" s="4"/>
      <c r="K183" s="4"/>
      <c r="O183" s="4"/>
      <c r="P183" s="4"/>
      <c r="Q183" s="4"/>
      <c r="T183" s="4"/>
      <c r="W183" s="4"/>
      <c r="Z183" s="4"/>
      <c r="AD183" s="4"/>
      <c r="AE183" s="4"/>
      <c r="AF183" s="4"/>
      <c r="AS183" s="4"/>
      <c r="AT183" s="4"/>
      <c r="AU183" s="4"/>
      <c r="AX183" s="4"/>
      <c r="BA183" s="4"/>
      <c r="BD183" s="4"/>
      <c r="BH183" s="4"/>
      <c r="BI183" s="4"/>
      <c r="BJ183" s="4"/>
      <c r="BM183" s="4"/>
      <c r="BP183" s="4"/>
      <c r="BS183" s="4"/>
      <c r="BW183" s="4"/>
      <c r="BX183" s="4"/>
      <c r="BY183" s="4"/>
      <c r="CL183" s="4"/>
      <c r="CM183" s="4"/>
      <c r="CN183" s="4"/>
      <c r="CQ183" s="4"/>
      <c r="CT183" s="4"/>
      <c r="CW183" s="4"/>
      <c r="CZ183" s="4"/>
      <c r="DA183" s="4"/>
      <c r="DB183" s="4"/>
      <c r="DC183" s="4"/>
      <c r="DF183" s="4"/>
      <c r="DI183" s="4"/>
      <c r="DL183" s="4"/>
      <c r="DP183" s="4"/>
      <c r="DQ183" s="4"/>
      <c r="DR183" s="4"/>
      <c r="EM183" s="4"/>
      <c r="EP183" s="4"/>
      <c r="FB183" s="4"/>
      <c r="FE183" s="4"/>
      <c r="FQ183" s="4"/>
      <c r="FT183" s="4"/>
    </row>
    <row r="184" spans="5:176" ht="14.25">
      <c r="E184" s="4"/>
      <c r="H184" s="4"/>
      <c r="K184" s="4"/>
      <c r="O184" s="4"/>
      <c r="P184" s="4"/>
      <c r="Q184" s="4"/>
      <c r="T184" s="4"/>
      <c r="W184" s="4"/>
      <c r="Z184" s="4"/>
      <c r="AD184" s="4"/>
      <c r="AE184" s="4"/>
      <c r="AF184" s="4"/>
      <c r="AS184" s="4"/>
      <c r="AT184" s="4"/>
      <c r="AU184" s="4"/>
      <c r="AX184" s="4"/>
      <c r="BA184" s="4"/>
      <c r="BD184" s="4"/>
      <c r="BH184" s="4"/>
      <c r="BI184" s="4"/>
      <c r="BJ184" s="4"/>
      <c r="BM184" s="4"/>
      <c r="BP184" s="4"/>
      <c r="BS184" s="4"/>
      <c r="BW184" s="4"/>
      <c r="BX184" s="4"/>
      <c r="BY184" s="4"/>
      <c r="CL184" s="4"/>
      <c r="CM184" s="4"/>
      <c r="CN184" s="4"/>
      <c r="CQ184" s="4"/>
      <c r="CT184" s="4"/>
      <c r="CW184" s="4"/>
      <c r="CZ184" s="4"/>
      <c r="DA184" s="4"/>
      <c r="DB184" s="4"/>
      <c r="DC184" s="4"/>
      <c r="DF184" s="4"/>
      <c r="DI184" s="4"/>
      <c r="DL184" s="4"/>
      <c r="DP184" s="4"/>
      <c r="DQ184" s="4"/>
      <c r="DR184" s="4"/>
      <c r="EM184" s="4"/>
      <c r="EP184" s="4"/>
      <c r="FB184" s="4"/>
      <c r="FE184" s="4"/>
      <c r="FQ184" s="4"/>
      <c r="FT184" s="4"/>
    </row>
    <row r="185" spans="5:176" ht="14.25">
      <c r="E185" s="4"/>
      <c r="H185" s="4"/>
      <c r="K185" s="4"/>
      <c r="O185" s="4"/>
      <c r="P185" s="4"/>
      <c r="Q185" s="4"/>
      <c r="T185" s="4"/>
      <c r="W185" s="4"/>
      <c r="Z185" s="4"/>
      <c r="AD185" s="4"/>
      <c r="AE185" s="4"/>
      <c r="AF185" s="4"/>
      <c r="AS185" s="4"/>
      <c r="AT185" s="4"/>
      <c r="AU185" s="4"/>
      <c r="AX185" s="4"/>
      <c r="BA185" s="4"/>
      <c r="BD185" s="4"/>
      <c r="BH185" s="4"/>
      <c r="BI185" s="4"/>
      <c r="BJ185" s="4"/>
      <c r="BM185" s="4"/>
      <c r="BP185" s="4"/>
      <c r="BS185" s="4"/>
      <c r="BW185" s="4"/>
      <c r="BX185" s="4"/>
      <c r="BY185" s="4"/>
      <c r="CL185" s="4"/>
      <c r="CM185" s="4"/>
      <c r="CN185" s="4"/>
      <c r="CQ185" s="4"/>
      <c r="CT185" s="4"/>
      <c r="CW185" s="4"/>
      <c r="CZ185" s="4"/>
      <c r="DA185" s="4"/>
      <c r="DB185" s="4"/>
      <c r="DC185" s="4"/>
      <c r="DF185" s="4"/>
      <c r="DI185" s="4"/>
      <c r="DL185" s="4"/>
      <c r="DP185" s="4"/>
      <c r="DQ185" s="4"/>
      <c r="DR185" s="4"/>
      <c r="EM185" s="4"/>
      <c r="EP185" s="4"/>
      <c r="FB185" s="4"/>
      <c r="FE185" s="4"/>
      <c r="FQ185" s="4"/>
      <c r="FT185" s="4"/>
    </row>
    <row r="186" spans="5:176" ht="14.25">
      <c r="E186" s="4"/>
      <c r="H186" s="4"/>
      <c r="K186" s="4"/>
      <c r="O186" s="4"/>
      <c r="P186" s="4"/>
      <c r="Q186" s="4"/>
      <c r="T186" s="4"/>
      <c r="W186" s="4"/>
      <c r="Z186" s="4"/>
      <c r="AD186" s="4"/>
      <c r="AE186" s="4"/>
      <c r="AF186" s="4"/>
      <c r="AS186" s="4"/>
      <c r="AT186" s="4"/>
      <c r="AU186" s="4"/>
      <c r="AX186" s="4"/>
      <c r="BA186" s="4"/>
      <c r="BD186" s="4"/>
      <c r="BH186" s="4"/>
      <c r="BI186" s="4"/>
      <c r="BJ186" s="4"/>
      <c r="BM186" s="4"/>
      <c r="BP186" s="4"/>
      <c r="BS186" s="4"/>
      <c r="BW186" s="4"/>
      <c r="BX186" s="4"/>
      <c r="BY186" s="4"/>
      <c r="CL186" s="4"/>
      <c r="CM186" s="4"/>
      <c r="CN186" s="4"/>
      <c r="CQ186" s="4"/>
      <c r="CT186" s="4"/>
      <c r="CW186" s="4"/>
      <c r="CZ186" s="4"/>
      <c r="DA186" s="4"/>
      <c r="DB186" s="4"/>
      <c r="DC186" s="4"/>
      <c r="DF186" s="4"/>
      <c r="DI186" s="4"/>
      <c r="DL186" s="4"/>
      <c r="DP186" s="4"/>
      <c r="DQ186" s="4"/>
      <c r="DR186" s="4"/>
      <c r="EM186" s="4"/>
      <c r="EP186" s="4"/>
      <c r="FB186" s="4"/>
      <c r="FE186" s="4"/>
      <c r="FQ186" s="4"/>
      <c r="FT186" s="4"/>
    </row>
    <row r="187" spans="5:176" ht="14.25">
      <c r="E187" s="4"/>
      <c r="H187" s="4"/>
      <c r="K187" s="4"/>
      <c r="O187" s="4"/>
      <c r="P187" s="4"/>
      <c r="Q187" s="4"/>
      <c r="T187" s="4"/>
      <c r="W187" s="4"/>
      <c r="Z187" s="4"/>
      <c r="AD187" s="4"/>
      <c r="AE187" s="4"/>
      <c r="AF187" s="4"/>
      <c r="AS187" s="4"/>
      <c r="AT187" s="4"/>
      <c r="AU187" s="4"/>
      <c r="AX187" s="4"/>
      <c r="BA187" s="4"/>
      <c r="BD187" s="4"/>
      <c r="BH187" s="4"/>
      <c r="BI187" s="4"/>
      <c r="BJ187" s="4"/>
      <c r="BM187" s="4"/>
      <c r="BP187" s="4"/>
      <c r="BS187" s="4"/>
      <c r="BW187" s="4"/>
      <c r="BX187" s="4"/>
      <c r="BY187" s="4"/>
      <c r="CL187" s="4"/>
      <c r="CM187" s="4"/>
      <c r="CN187" s="4"/>
      <c r="CQ187" s="4"/>
      <c r="CT187" s="4"/>
      <c r="CW187" s="4"/>
      <c r="CZ187" s="4"/>
      <c r="DA187" s="4"/>
      <c r="DB187" s="4"/>
      <c r="DC187" s="4"/>
      <c r="DF187" s="4"/>
      <c r="DI187" s="4"/>
      <c r="DL187" s="4"/>
      <c r="DP187" s="4"/>
      <c r="DQ187" s="4"/>
      <c r="DR187" s="4"/>
      <c r="EM187" s="4"/>
      <c r="EP187" s="4"/>
      <c r="FB187" s="4"/>
      <c r="FE187" s="4"/>
      <c r="FQ187" s="4"/>
      <c r="FT187" s="4"/>
    </row>
    <row r="188" spans="5:176" ht="14.25">
      <c r="E188" s="4"/>
      <c r="H188" s="4"/>
      <c r="K188" s="4"/>
      <c r="O188" s="4"/>
      <c r="P188" s="4"/>
      <c r="Q188" s="4"/>
      <c r="T188" s="4"/>
      <c r="W188" s="4"/>
      <c r="Z188" s="4"/>
      <c r="AD188" s="4"/>
      <c r="AE188" s="4"/>
      <c r="AF188" s="4"/>
      <c r="AS188" s="4"/>
      <c r="AT188" s="4"/>
      <c r="AU188" s="4"/>
      <c r="AX188" s="4"/>
      <c r="BA188" s="4"/>
      <c r="BD188" s="4"/>
      <c r="BH188" s="4"/>
      <c r="BI188" s="4"/>
      <c r="BJ188" s="4"/>
      <c r="BM188" s="4"/>
      <c r="BP188" s="4"/>
      <c r="BS188" s="4"/>
      <c r="BW188" s="4"/>
      <c r="BX188" s="4"/>
      <c r="BY188" s="4"/>
      <c r="CL188" s="4"/>
      <c r="CM188" s="4"/>
      <c r="CN188" s="4"/>
      <c r="CQ188" s="4"/>
      <c r="CT188" s="4"/>
      <c r="CW188" s="4"/>
      <c r="CZ188" s="4"/>
      <c r="DA188" s="4"/>
      <c r="DB188" s="4"/>
      <c r="DC188" s="4"/>
      <c r="DF188" s="4"/>
      <c r="DI188" s="4"/>
      <c r="DL188" s="4"/>
      <c r="DP188" s="4"/>
      <c r="DQ188" s="4"/>
      <c r="DR188" s="4"/>
      <c r="EM188" s="4"/>
      <c r="EP188" s="4"/>
      <c r="FB188" s="4"/>
      <c r="FE188" s="4"/>
      <c r="FQ188" s="4"/>
      <c r="FT188" s="4"/>
    </row>
    <row r="189" spans="5:176" ht="14.25">
      <c r="E189" s="4"/>
      <c r="H189" s="4"/>
      <c r="K189" s="4"/>
      <c r="O189" s="4"/>
      <c r="P189" s="4"/>
      <c r="Q189" s="4"/>
      <c r="T189" s="4"/>
      <c r="W189" s="4"/>
      <c r="Z189" s="4"/>
      <c r="AD189" s="4"/>
      <c r="AE189" s="4"/>
      <c r="AF189" s="4"/>
      <c r="AS189" s="4"/>
      <c r="AT189" s="4"/>
      <c r="AU189" s="4"/>
      <c r="AX189" s="4"/>
      <c r="BA189" s="4"/>
      <c r="BD189" s="4"/>
      <c r="BH189" s="4"/>
      <c r="BI189" s="4"/>
      <c r="BJ189" s="4"/>
      <c r="BM189" s="4"/>
      <c r="BP189" s="4"/>
      <c r="BS189" s="4"/>
      <c r="BW189" s="4"/>
      <c r="BX189" s="4"/>
      <c r="BY189" s="4"/>
      <c r="CL189" s="4"/>
      <c r="CM189" s="4"/>
      <c r="CN189" s="4"/>
      <c r="CQ189" s="4"/>
      <c r="CT189" s="4"/>
      <c r="CW189" s="4"/>
      <c r="CZ189" s="4"/>
      <c r="DA189" s="4"/>
      <c r="DB189" s="4"/>
      <c r="DC189" s="4"/>
      <c r="DF189" s="4"/>
      <c r="DI189" s="4"/>
      <c r="DL189" s="4"/>
      <c r="DP189" s="4"/>
      <c r="DQ189" s="4"/>
      <c r="DR189" s="4"/>
      <c r="EM189" s="4"/>
      <c r="EP189" s="4"/>
      <c r="FB189" s="4"/>
      <c r="FE189" s="4"/>
      <c r="FQ189" s="4"/>
      <c r="FT189" s="4"/>
    </row>
    <row r="190" spans="5:176" ht="14.25">
      <c r="E190" s="4"/>
      <c r="H190" s="4"/>
      <c r="K190" s="4"/>
      <c r="O190" s="4"/>
      <c r="P190" s="4"/>
      <c r="Q190" s="4"/>
      <c r="T190" s="4"/>
      <c r="W190" s="4"/>
      <c r="Z190" s="4"/>
      <c r="AD190" s="4"/>
      <c r="AE190" s="4"/>
      <c r="AF190" s="4"/>
      <c r="AS190" s="4"/>
      <c r="AT190" s="4"/>
      <c r="AU190" s="4"/>
      <c r="AX190" s="4"/>
      <c r="BA190" s="4"/>
      <c r="BD190" s="4"/>
      <c r="BH190" s="4"/>
      <c r="BI190" s="4"/>
      <c r="BJ190" s="4"/>
      <c r="BM190" s="4"/>
      <c r="BP190" s="4"/>
      <c r="BS190" s="4"/>
      <c r="BW190" s="4"/>
      <c r="BX190" s="4"/>
      <c r="BY190" s="4"/>
      <c r="CL190" s="4"/>
      <c r="CM190" s="4"/>
      <c r="CN190" s="4"/>
      <c r="CQ190" s="4"/>
      <c r="CT190" s="4"/>
      <c r="CW190" s="4"/>
      <c r="CZ190" s="4"/>
      <c r="DA190" s="4"/>
      <c r="DB190" s="4"/>
      <c r="DC190" s="4"/>
      <c r="DF190" s="4"/>
      <c r="DI190" s="4"/>
      <c r="DL190" s="4"/>
      <c r="DP190" s="4"/>
      <c r="DQ190" s="4"/>
      <c r="DR190" s="4"/>
      <c r="EM190" s="4"/>
      <c r="EP190" s="4"/>
      <c r="FB190" s="4"/>
      <c r="FE190" s="4"/>
      <c r="FQ190" s="4"/>
      <c r="FT190" s="4"/>
    </row>
    <row r="191" spans="5:176" ht="14.25">
      <c r="E191" s="4"/>
      <c r="H191" s="4"/>
      <c r="K191" s="4"/>
      <c r="O191" s="4"/>
      <c r="P191" s="4"/>
      <c r="Q191" s="4"/>
      <c r="T191" s="4"/>
      <c r="W191" s="4"/>
      <c r="Z191" s="4"/>
      <c r="AD191" s="4"/>
      <c r="AE191" s="4"/>
      <c r="AF191" s="4"/>
      <c r="AS191" s="4"/>
      <c r="AT191" s="4"/>
      <c r="AU191" s="4"/>
      <c r="AX191" s="4"/>
      <c r="BA191" s="4"/>
      <c r="BD191" s="4"/>
      <c r="BH191" s="4"/>
      <c r="BI191" s="4"/>
      <c r="BJ191" s="4"/>
      <c r="BM191" s="4"/>
      <c r="BP191" s="4"/>
      <c r="BS191" s="4"/>
      <c r="BW191" s="4"/>
      <c r="BX191" s="4"/>
      <c r="BY191" s="4"/>
      <c r="CL191" s="4"/>
      <c r="CM191" s="4"/>
      <c r="CN191" s="4"/>
      <c r="CQ191" s="4"/>
      <c r="CT191" s="4"/>
      <c r="CW191" s="4"/>
      <c r="CZ191" s="4"/>
      <c r="DA191" s="4"/>
      <c r="DB191" s="4"/>
      <c r="DC191" s="4"/>
      <c r="DF191" s="4"/>
      <c r="DI191" s="4"/>
      <c r="DL191" s="4"/>
      <c r="DP191" s="4"/>
      <c r="DQ191" s="4"/>
      <c r="DR191" s="4"/>
      <c r="EM191" s="4"/>
      <c r="EP191" s="4"/>
      <c r="FB191" s="4"/>
      <c r="FE191" s="4"/>
      <c r="FQ191" s="4"/>
      <c r="FT191" s="4"/>
    </row>
    <row r="192" spans="5:176" ht="14.25">
      <c r="E192" s="4"/>
      <c r="H192" s="4"/>
      <c r="K192" s="4"/>
      <c r="O192" s="4"/>
      <c r="P192" s="4"/>
      <c r="Q192" s="4"/>
      <c r="T192" s="4"/>
      <c r="W192" s="4"/>
      <c r="Z192" s="4"/>
      <c r="AD192" s="4"/>
      <c r="AE192" s="4"/>
      <c r="AF192" s="4"/>
      <c r="AS192" s="4"/>
      <c r="AT192" s="4"/>
      <c r="AU192" s="4"/>
      <c r="AX192" s="4"/>
      <c r="BA192" s="4"/>
      <c r="BD192" s="4"/>
      <c r="BH192" s="4"/>
      <c r="BI192" s="4"/>
      <c r="BJ192" s="4"/>
      <c r="BM192" s="4"/>
      <c r="BP192" s="4"/>
      <c r="BS192" s="4"/>
      <c r="BW192" s="4"/>
      <c r="BX192" s="4"/>
      <c r="BY192" s="4"/>
      <c r="CL192" s="4"/>
      <c r="CM192" s="4"/>
      <c r="CN192" s="4"/>
      <c r="CQ192" s="4"/>
      <c r="CT192" s="4"/>
      <c r="CW192" s="4"/>
      <c r="CZ192" s="4"/>
      <c r="DA192" s="4"/>
      <c r="DB192" s="4"/>
      <c r="DC192" s="4"/>
      <c r="DF192" s="4"/>
      <c r="DI192" s="4"/>
      <c r="DL192" s="4"/>
      <c r="DP192" s="4"/>
      <c r="DQ192" s="4"/>
      <c r="DR192" s="4"/>
      <c r="EM192" s="4"/>
      <c r="EP192" s="4"/>
      <c r="FB192" s="4"/>
      <c r="FE192" s="4"/>
      <c r="FQ192" s="4"/>
      <c r="FT192" s="4"/>
    </row>
    <row r="193" spans="5:176" ht="14.25">
      <c r="E193" s="4"/>
      <c r="H193" s="4"/>
      <c r="K193" s="4"/>
      <c r="O193" s="4"/>
      <c r="P193" s="4"/>
      <c r="Q193" s="4"/>
      <c r="T193" s="4"/>
      <c r="W193" s="4"/>
      <c r="Z193" s="4"/>
      <c r="AD193" s="4"/>
      <c r="AE193" s="4"/>
      <c r="AF193" s="4"/>
      <c r="AS193" s="4"/>
      <c r="AT193" s="4"/>
      <c r="AU193" s="4"/>
      <c r="AX193" s="4"/>
      <c r="BA193" s="4"/>
      <c r="BD193" s="4"/>
      <c r="BH193" s="4"/>
      <c r="BI193" s="4"/>
      <c r="BJ193" s="4"/>
      <c r="BM193" s="4"/>
      <c r="BP193" s="4"/>
      <c r="BS193" s="4"/>
      <c r="BW193" s="4"/>
      <c r="BX193" s="4"/>
      <c r="BY193" s="4"/>
      <c r="CL193" s="4"/>
      <c r="CM193" s="4"/>
      <c r="CN193" s="4"/>
      <c r="CQ193" s="4"/>
      <c r="CT193" s="4"/>
      <c r="CW193" s="4"/>
      <c r="CZ193" s="4"/>
      <c r="DA193" s="4"/>
      <c r="DB193" s="4"/>
      <c r="DC193" s="4"/>
      <c r="DF193" s="4"/>
      <c r="DI193" s="4"/>
      <c r="DL193" s="4"/>
      <c r="DP193" s="4"/>
      <c r="DQ193" s="4"/>
      <c r="DR193" s="4"/>
      <c r="EM193" s="4"/>
      <c r="EP193" s="4"/>
      <c r="FB193" s="4"/>
      <c r="FE193" s="4"/>
      <c r="FQ193" s="4"/>
      <c r="FT193" s="4"/>
    </row>
    <row r="194" spans="5:176" ht="14.25">
      <c r="E194" s="4"/>
      <c r="H194" s="4"/>
      <c r="K194" s="4"/>
      <c r="O194" s="4"/>
      <c r="P194" s="4"/>
      <c r="Q194" s="4"/>
      <c r="T194" s="4"/>
      <c r="W194" s="4"/>
      <c r="Z194" s="4"/>
      <c r="AD194" s="4"/>
      <c r="AE194" s="4"/>
      <c r="AF194" s="4"/>
      <c r="AS194" s="4"/>
      <c r="AT194" s="4"/>
      <c r="AU194" s="4"/>
      <c r="AX194" s="4"/>
      <c r="BA194" s="4"/>
      <c r="BD194" s="4"/>
      <c r="BH194" s="4"/>
      <c r="BI194" s="4"/>
      <c r="BJ194" s="4"/>
      <c r="BM194" s="4"/>
      <c r="BP194" s="4"/>
      <c r="BS194" s="4"/>
      <c r="BW194" s="4"/>
      <c r="BX194" s="4"/>
      <c r="BY194" s="4"/>
      <c r="CL194" s="4"/>
      <c r="CM194" s="4"/>
      <c r="CN194" s="4"/>
      <c r="CQ194" s="4"/>
      <c r="CT194" s="4"/>
      <c r="CW194" s="4"/>
      <c r="CZ194" s="4"/>
      <c r="DA194" s="4"/>
      <c r="DB194" s="4"/>
      <c r="DC194" s="4"/>
      <c r="DF194" s="4"/>
      <c r="DI194" s="4"/>
      <c r="DL194" s="4"/>
      <c r="DP194" s="4"/>
      <c r="DQ194" s="4"/>
      <c r="DR194" s="4"/>
      <c r="EM194" s="4"/>
      <c r="EP194" s="4"/>
      <c r="FB194" s="4"/>
      <c r="FE194" s="4"/>
      <c r="FQ194" s="4"/>
      <c r="FT194" s="4"/>
    </row>
    <row r="195" spans="5:176" ht="14.25">
      <c r="E195" s="4"/>
      <c r="H195" s="4"/>
      <c r="K195" s="4"/>
      <c r="O195" s="4"/>
      <c r="P195" s="4"/>
      <c r="Q195" s="4"/>
      <c r="T195" s="4"/>
      <c r="W195" s="4"/>
      <c r="Z195" s="4"/>
      <c r="AD195" s="4"/>
      <c r="AE195" s="4"/>
      <c r="AF195" s="4"/>
      <c r="AS195" s="4"/>
      <c r="AT195" s="4"/>
      <c r="AU195" s="4"/>
      <c r="AX195" s="4"/>
      <c r="BA195" s="4"/>
      <c r="BD195" s="4"/>
      <c r="BH195" s="4"/>
      <c r="BI195" s="4"/>
      <c r="BJ195" s="4"/>
      <c r="BM195" s="4"/>
      <c r="BP195" s="4"/>
      <c r="BS195" s="4"/>
      <c r="BW195" s="4"/>
      <c r="BX195" s="4"/>
      <c r="BY195" s="4"/>
      <c r="CL195" s="4"/>
      <c r="CM195" s="4"/>
      <c r="CN195" s="4"/>
      <c r="CQ195" s="4"/>
      <c r="CT195" s="4"/>
      <c r="CW195" s="4"/>
      <c r="CZ195" s="4"/>
      <c r="DA195" s="4"/>
      <c r="DB195" s="4"/>
      <c r="DC195" s="4"/>
      <c r="DF195" s="4"/>
      <c r="DI195" s="4"/>
      <c r="DL195" s="4"/>
      <c r="DP195" s="4"/>
      <c r="DQ195" s="4"/>
      <c r="DR195" s="4"/>
      <c r="EM195" s="4"/>
      <c r="EP195" s="4"/>
      <c r="FB195" s="4"/>
      <c r="FE195" s="4"/>
      <c r="FQ195" s="4"/>
      <c r="FT195" s="4"/>
    </row>
    <row r="196" spans="5:176" ht="14.25">
      <c r="E196" s="4"/>
      <c r="H196" s="4"/>
      <c r="K196" s="4"/>
      <c r="O196" s="4"/>
      <c r="P196" s="4"/>
      <c r="Q196" s="4"/>
      <c r="T196" s="4"/>
      <c r="W196" s="4"/>
      <c r="Z196" s="4"/>
      <c r="AD196" s="4"/>
      <c r="AE196" s="4"/>
      <c r="AF196" s="4"/>
      <c r="AS196" s="4"/>
      <c r="AT196" s="4"/>
      <c r="AU196" s="4"/>
      <c r="AX196" s="4"/>
      <c r="BA196" s="4"/>
      <c r="BD196" s="4"/>
      <c r="BH196" s="4"/>
      <c r="BI196" s="4"/>
      <c r="BJ196" s="4"/>
      <c r="BM196" s="4"/>
      <c r="BP196" s="4"/>
      <c r="BS196" s="4"/>
      <c r="BW196" s="4"/>
      <c r="BX196" s="4"/>
      <c r="BY196" s="4"/>
      <c r="CL196" s="4"/>
      <c r="CM196" s="4"/>
      <c r="CN196" s="4"/>
      <c r="CQ196" s="4"/>
      <c r="CT196" s="4"/>
      <c r="CW196" s="4"/>
      <c r="CZ196" s="4"/>
      <c r="DA196" s="4"/>
      <c r="DB196" s="4"/>
      <c r="DC196" s="4"/>
      <c r="DF196" s="4"/>
      <c r="DI196" s="4"/>
      <c r="DL196" s="4"/>
      <c r="DP196" s="4"/>
      <c r="DQ196" s="4"/>
      <c r="DR196" s="4"/>
      <c r="EM196" s="4"/>
      <c r="EP196" s="4"/>
      <c r="FB196" s="4"/>
      <c r="FE196" s="4"/>
      <c r="FQ196" s="4"/>
      <c r="FT196" s="4"/>
    </row>
    <row r="197" spans="5:176" ht="14.25">
      <c r="E197" s="4"/>
      <c r="H197" s="4"/>
      <c r="K197" s="4"/>
      <c r="O197" s="4"/>
      <c r="P197" s="4"/>
      <c r="Q197" s="4"/>
      <c r="T197" s="4"/>
      <c r="W197" s="4"/>
      <c r="Z197" s="4"/>
      <c r="AD197" s="4"/>
      <c r="AE197" s="4"/>
      <c r="AF197" s="4"/>
      <c r="AS197" s="4"/>
      <c r="AT197" s="4"/>
      <c r="AU197" s="4"/>
      <c r="AX197" s="4"/>
      <c r="BA197" s="4"/>
      <c r="BD197" s="4"/>
      <c r="BH197" s="4"/>
      <c r="BI197" s="4"/>
      <c r="BJ197" s="4"/>
      <c r="BM197" s="4"/>
      <c r="BP197" s="4"/>
      <c r="BS197" s="4"/>
      <c r="BW197" s="4"/>
      <c r="BX197" s="4"/>
      <c r="BY197" s="4"/>
      <c r="CL197" s="4"/>
      <c r="CM197" s="4"/>
      <c r="CN197" s="4"/>
      <c r="CQ197" s="4"/>
      <c r="CT197" s="4"/>
      <c r="CW197" s="4"/>
      <c r="CZ197" s="4"/>
      <c r="DA197" s="4"/>
      <c r="DB197" s="4"/>
      <c r="DC197" s="4"/>
      <c r="DF197" s="4"/>
      <c r="DI197" s="4"/>
      <c r="DL197" s="4"/>
      <c r="DP197" s="4"/>
      <c r="DQ197" s="4"/>
      <c r="DR197" s="4"/>
      <c r="EM197" s="4"/>
      <c r="EP197" s="4"/>
      <c r="FB197" s="4"/>
      <c r="FE197" s="4"/>
      <c r="FQ197" s="4"/>
      <c r="FT197" s="4"/>
    </row>
    <row r="198" spans="5:176" ht="14.25">
      <c r="E198" s="4"/>
      <c r="H198" s="4"/>
      <c r="K198" s="4"/>
      <c r="O198" s="4"/>
      <c r="P198" s="4"/>
      <c r="Q198" s="4"/>
      <c r="T198" s="4"/>
      <c r="W198" s="4"/>
      <c r="Z198" s="4"/>
      <c r="AD198" s="4"/>
      <c r="AE198" s="4"/>
      <c r="AF198" s="4"/>
      <c r="AS198" s="4"/>
      <c r="AT198" s="4"/>
      <c r="AU198" s="4"/>
      <c r="AX198" s="4"/>
      <c r="BA198" s="4"/>
      <c r="BD198" s="4"/>
      <c r="BH198" s="4"/>
      <c r="BI198" s="4"/>
      <c r="BJ198" s="4"/>
      <c r="BM198" s="4"/>
      <c r="BP198" s="4"/>
      <c r="BS198" s="4"/>
      <c r="BW198" s="4"/>
      <c r="BX198" s="4"/>
      <c r="BY198" s="4"/>
      <c r="CL198" s="4"/>
      <c r="CM198" s="4"/>
      <c r="CN198" s="4"/>
      <c r="CQ198" s="4"/>
      <c r="CT198" s="4"/>
      <c r="CW198" s="4"/>
      <c r="CZ198" s="4"/>
      <c r="DA198" s="4"/>
      <c r="DB198" s="4"/>
      <c r="DC198" s="4"/>
      <c r="DF198" s="4"/>
      <c r="DI198" s="4"/>
      <c r="DL198" s="4"/>
      <c r="DP198" s="4"/>
      <c r="DQ198" s="4"/>
      <c r="DR198" s="4"/>
      <c r="EM198" s="4"/>
      <c r="EP198" s="4"/>
      <c r="FB198" s="4"/>
      <c r="FE198" s="4"/>
      <c r="FQ198" s="4"/>
      <c r="FT198" s="4"/>
    </row>
    <row r="199" spans="5:176" ht="14.25">
      <c r="E199" s="4"/>
      <c r="H199" s="4"/>
      <c r="K199" s="4"/>
      <c r="O199" s="4"/>
      <c r="P199" s="4"/>
      <c r="Q199" s="4"/>
      <c r="T199" s="4"/>
      <c r="W199" s="4"/>
      <c r="Z199" s="4"/>
      <c r="AD199" s="4"/>
      <c r="AE199" s="4"/>
      <c r="AF199" s="4"/>
      <c r="AS199" s="4"/>
      <c r="AT199" s="4"/>
      <c r="AU199" s="4"/>
      <c r="AX199" s="4"/>
      <c r="BA199" s="4"/>
      <c r="BD199" s="4"/>
      <c r="BH199" s="4"/>
      <c r="BI199" s="4"/>
      <c r="BJ199" s="4"/>
      <c r="BM199" s="4"/>
      <c r="BP199" s="4"/>
      <c r="BS199" s="4"/>
      <c r="BW199" s="4"/>
      <c r="BX199" s="4"/>
      <c r="BY199" s="4"/>
      <c r="CL199" s="4"/>
      <c r="CM199" s="4"/>
      <c r="CN199" s="4"/>
      <c r="CQ199" s="4"/>
      <c r="CT199" s="4"/>
      <c r="CW199" s="4"/>
      <c r="CZ199" s="4"/>
      <c r="DA199" s="4"/>
      <c r="DB199" s="4"/>
      <c r="DC199" s="4"/>
      <c r="DF199" s="4"/>
      <c r="DI199" s="4"/>
      <c r="DL199" s="4"/>
      <c r="DP199" s="4"/>
      <c r="DQ199" s="4"/>
      <c r="DR199" s="4"/>
      <c r="EM199" s="4"/>
      <c r="EP199" s="4"/>
      <c r="FB199" s="4"/>
      <c r="FE199" s="4"/>
      <c r="FQ199" s="4"/>
      <c r="FT199" s="4"/>
    </row>
    <row r="200" spans="5:176" ht="14.25">
      <c r="E200" s="4"/>
      <c r="H200" s="4"/>
      <c r="K200" s="4"/>
      <c r="O200" s="4"/>
      <c r="P200" s="4"/>
      <c r="Q200" s="4"/>
      <c r="T200" s="4"/>
      <c r="W200" s="4"/>
      <c r="Z200" s="4"/>
      <c r="AD200" s="4"/>
      <c r="AE200" s="4"/>
      <c r="AF200" s="4"/>
      <c r="AS200" s="4"/>
      <c r="AT200" s="4"/>
      <c r="AU200" s="4"/>
      <c r="AX200" s="4"/>
      <c r="BA200" s="4"/>
      <c r="BD200" s="4"/>
      <c r="BH200" s="4"/>
      <c r="BI200" s="4"/>
      <c r="BJ200" s="4"/>
      <c r="BM200" s="4"/>
      <c r="BP200" s="4"/>
      <c r="BS200" s="4"/>
      <c r="BW200" s="4"/>
      <c r="BX200" s="4"/>
      <c r="BY200" s="4"/>
      <c r="CL200" s="4"/>
      <c r="CM200" s="4"/>
      <c r="CN200" s="4"/>
      <c r="CQ200" s="4"/>
      <c r="CT200" s="4"/>
      <c r="CW200" s="4"/>
      <c r="CZ200" s="4"/>
      <c r="DA200" s="4"/>
      <c r="DB200" s="4"/>
      <c r="DC200" s="4"/>
      <c r="DF200" s="4"/>
      <c r="DI200" s="4"/>
      <c r="DL200" s="4"/>
      <c r="DP200" s="4"/>
      <c r="DQ200" s="4"/>
      <c r="DR200" s="4"/>
      <c r="EM200" s="4"/>
      <c r="EP200" s="4"/>
      <c r="FB200" s="4"/>
      <c r="FE200" s="4"/>
      <c r="FQ200" s="4"/>
      <c r="FT200" s="4"/>
    </row>
    <row r="201" spans="5:176" ht="14.25">
      <c r="E201" s="4"/>
      <c r="H201" s="4"/>
      <c r="K201" s="4"/>
      <c r="O201" s="4"/>
      <c r="P201" s="4"/>
      <c r="Q201" s="4"/>
      <c r="T201" s="4"/>
      <c r="W201" s="4"/>
      <c r="Z201" s="4"/>
      <c r="AD201" s="4"/>
      <c r="AE201" s="4"/>
      <c r="AF201" s="4"/>
      <c r="AS201" s="4"/>
      <c r="AT201" s="4"/>
      <c r="AU201" s="4"/>
      <c r="AX201" s="4"/>
      <c r="BA201" s="4"/>
      <c r="BD201" s="4"/>
      <c r="BH201" s="4"/>
      <c r="BI201" s="4"/>
      <c r="BJ201" s="4"/>
      <c r="BM201" s="4"/>
      <c r="BP201" s="4"/>
      <c r="BS201" s="4"/>
      <c r="BW201" s="4"/>
      <c r="BX201" s="4"/>
      <c r="BY201" s="4"/>
      <c r="CL201" s="4"/>
      <c r="CM201" s="4"/>
      <c r="CN201" s="4"/>
      <c r="CQ201" s="4"/>
      <c r="CT201" s="4"/>
      <c r="CW201" s="4"/>
      <c r="CZ201" s="4"/>
      <c r="DA201" s="4"/>
      <c r="DB201" s="4"/>
      <c r="DC201" s="4"/>
      <c r="DF201" s="4"/>
      <c r="DI201" s="4"/>
      <c r="DL201" s="4"/>
      <c r="DP201" s="4"/>
      <c r="DQ201" s="4"/>
      <c r="DR201" s="4"/>
      <c r="EM201" s="4"/>
      <c r="EP201" s="4"/>
      <c r="FB201" s="4"/>
      <c r="FE201" s="4"/>
      <c r="FQ201" s="4"/>
      <c r="FT201" s="4"/>
    </row>
    <row r="202" spans="5:176" ht="14.25">
      <c r="E202" s="4"/>
      <c r="H202" s="4"/>
      <c r="K202" s="4"/>
      <c r="O202" s="4"/>
      <c r="P202" s="4"/>
      <c r="Q202" s="4"/>
      <c r="T202" s="4"/>
      <c r="W202" s="4"/>
      <c r="Z202" s="4"/>
      <c r="AD202" s="4"/>
      <c r="AE202" s="4"/>
      <c r="AF202" s="4"/>
      <c r="AS202" s="4"/>
      <c r="AT202" s="4"/>
      <c r="AU202" s="4"/>
      <c r="AX202" s="4"/>
      <c r="BA202" s="4"/>
      <c r="BD202" s="4"/>
      <c r="BH202" s="4"/>
      <c r="BI202" s="4"/>
      <c r="BJ202" s="4"/>
      <c r="BM202" s="4"/>
      <c r="BP202" s="4"/>
      <c r="BS202" s="4"/>
      <c r="BW202" s="4"/>
      <c r="BX202" s="4"/>
      <c r="BY202" s="4"/>
      <c r="CL202" s="4"/>
      <c r="CM202" s="4"/>
      <c r="CN202" s="4"/>
      <c r="CQ202" s="4"/>
      <c r="CT202" s="4"/>
      <c r="CW202" s="4"/>
      <c r="CZ202" s="4"/>
      <c r="DA202" s="4"/>
      <c r="DB202" s="4"/>
      <c r="DC202" s="4"/>
      <c r="DF202" s="4"/>
      <c r="DI202" s="4"/>
      <c r="DL202" s="4"/>
      <c r="DP202" s="4"/>
      <c r="DQ202" s="4"/>
      <c r="DR202" s="4"/>
      <c r="EM202" s="4"/>
      <c r="EP202" s="4"/>
      <c r="FB202" s="4"/>
      <c r="FE202" s="4"/>
      <c r="FQ202" s="4"/>
      <c r="FT202" s="4"/>
    </row>
    <row r="203" spans="5:176" ht="14.25">
      <c r="E203" s="4"/>
      <c r="H203" s="4"/>
      <c r="K203" s="4"/>
      <c r="O203" s="4"/>
      <c r="P203" s="4"/>
      <c r="Q203" s="4"/>
      <c r="T203" s="4"/>
      <c r="W203" s="4"/>
      <c r="Z203" s="4"/>
      <c r="AD203" s="4"/>
      <c r="AE203" s="4"/>
      <c r="AF203" s="4"/>
      <c r="AS203" s="4"/>
      <c r="AT203" s="4"/>
      <c r="AU203" s="4"/>
      <c r="AX203" s="4"/>
      <c r="BA203" s="4"/>
      <c r="BD203" s="4"/>
      <c r="BH203" s="4"/>
      <c r="BI203" s="4"/>
      <c r="BJ203" s="4"/>
      <c r="BM203" s="4"/>
      <c r="BP203" s="4"/>
      <c r="BS203" s="4"/>
      <c r="BW203" s="4"/>
      <c r="BX203" s="4"/>
      <c r="BY203" s="4"/>
      <c r="CL203" s="4"/>
      <c r="CM203" s="4"/>
      <c r="CN203" s="4"/>
      <c r="CQ203" s="4"/>
      <c r="CT203" s="4"/>
      <c r="CW203" s="4"/>
      <c r="CZ203" s="4"/>
      <c r="DA203" s="4"/>
      <c r="DB203" s="4"/>
      <c r="DC203" s="4"/>
      <c r="DF203" s="4"/>
      <c r="DI203" s="4"/>
      <c r="DL203" s="4"/>
      <c r="DP203" s="4"/>
      <c r="DQ203" s="4"/>
      <c r="DR203" s="4"/>
      <c r="EM203" s="4"/>
      <c r="EP203" s="4"/>
      <c r="FB203" s="4"/>
      <c r="FE203" s="4"/>
      <c r="FQ203" s="4"/>
      <c r="FT203" s="4"/>
    </row>
    <row r="204" spans="5:176" ht="14.25">
      <c r="E204" s="4"/>
      <c r="H204" s="4"/>
      <c r="K204" s="4"/>
      <c r="O204" s="4"/>
      <c r="P204" s="4"/>
      <c r="Q204" s="4"/>
      <c r="T204" s="4"/>
      <c r="W204" s="4"/>
      <c r="Z204" s="4"/>
      <c r="AD204" s="4"/>
      <c r="AE204" s="4"/>
      <c r="AF204" s="4"/>
      <c r="AS204" s="4"/>
      <c r="AT204" s="4"/>
      <c r="AU204" s="4"/>
      <c r="AX204" s="4"/>
      <c r="BA204" s="4"/>
      <c r="BD204" s="4"/>
      <c r="BH204" s="4"/>
      <c r="BI204" s="4"/>
      <c r="BJ204" s="4"/>
      <c r="BM204" s="4"/>
      <c r="BP204" s="4"/>
      <c r="BS204" s="4"/>
      <c r="BW204" s="4"/>
      <c r="BX204" s="4"/>
      <c r="BY204" s="4"/>
      <c r="CL204" s="4"/>
      <c r="CM204" s="4"/>
      <c r="CN204" s="4"/>
      <c r="CQ204" s="4"/>
      <c r="CT204" s="4"/>
      <c r="CW204" s="4"/>
      <c r="CZ204" s="4"/>
      <c r="DA204" s="4"/>
      <c r="DB204" s="4"/>
      <c r="DC204" s="4"/>
      <c r="DF204" s="4"/>
      <c r="DI204" s="4"/>
      <c r="DL204" s="4"/>
      <c r="DP204" s="4"/>
      <c r="DQ204" s="4"/>
      <c r="DR204" s="4"/>
      <c r="EM204" s="4"/>
      <c r="EP204" s="4"/>
      <c r="FB204" s="4"/>
      <c r="FE204" s="4"/>
      <c r="FQ204" s="4"/>
      <c r="FT204" s="4"/>
    </row>
    <row r="205" spans="5:176" ht="14.25">
      <c r="E205" s="4"/>
      <c r="H205" s="4"/>
      <c r="K205" s="4"/>
      <c r="O205" s="4"/>
      <c r="P205" s="4"/>
      <c r="Q205" s="4"/>
      <c r="T205" s="4"/>
      <c r="W205" s="4"/>
      <c r="Z205" s="4"/>
      <c r="AD205" s="4"/>
      <c r="AE205" s="4"/>
      <c r="AF205" s="4"/>
      <c r="AS205" s="4"/>
      <c r="AT205" s="4"/>
      <c r="AU205" s="4"/>
      <c r="AX205" s="4"/>
      <c r="BA205" s="4"/>
      <c r="BD205" s="4"/>
      <c r="BH205" s="4"/>
      <c r="BI205" s="4"/>
      <c r="BJ205" s="4"/>
      <c r="BM205" s="4"/>
      <c r="BP205" s="4"/>
      <c r="BS205" s="4"/>
      <c r="BW205" s="4"/>
      <c r="BX205" s="4"/>
      <c r="BY205" s="4"/>
      <c r="CL205" s="4"/>
      <c r="CM205" s="4"/>
      <c r="CN205" s="4"/>
      <c r="CQ205" s="4"/>
      <c r="CT205" s="4"/>
      <c r="CW205" s="4"/>
      <c r="CZ205" s="4"/>
      <c r="DA205" s="4"/>
      <c r="DB205" s="4"/>
      <c r="DC205" s="4"/>
      <c r="DF205" s="4"/>
      <c r="DI205" s="4"/>
      <c r="DL205" s="4"/>
      <c r="DP205" s="4"/>
      <c r="DQ205" s="4"/>
      <c r="DR205" s="4"/>
      <c r="EM205" s="4"/>
      <c r="EP205" s="4"/>
      <c r="FB205" s="4"/>
      <c r="FE205" s="4"/>
      <c r="FQ205" s="4"/>
      <c r="FT205" s="4"/>
    </row>
    <row r="206" spans="5:176" ht="14.25">
      <c r="E206" s="4"/>
      <c r="H206" s="4"/>
      <c r="K206" s="4"/>
      <c r="O206" s="4"/>
      <c r="P206" s="4"/>
      <c r="Q206" s="4"/>
      <c r="T206" s="4"/>
      <c r="W206" s="4"/>
      <c r="Z206" s="4"/>
      <c r="AD206" s="4"/>
      <c r="AE206" s="4"/>
      <c r="AF206" s="4"/>
      <c r="AS206" s="4"/>
      <c r="AT206" s="4"/>
      <c r="AU206" s="4"/>
      <c r="AX206" s="4"/>
      <c r="BA206" s="4"/>
      <c r="BD206" s="4"/>
      <c r="BH206" s="4"/>
      <c r="BI206" s="4"/>
      <c r="BJ206" s="4"/>
      <c r="BM206" s="4"/>
      <c r="BP206" s="4"/>
      <c r="BS206" s="4"/>
      <c r="BW206" s="4"/>
      <c r="BX206" s="4"/>
      <c r="BY206" s="4"/>
      <c r="CL206" s="4"/>
      <c r="CM206" s="4"/>
      <c r="CN206" s="4"/>
      <c r="CQ206" s="4"/>
      <c r="CT206" s="4"/>
      <c r="CW206" s="4"/>
      <c r="CZ206" s="4"/>
      <c r="DA206" s="4"/>
      <c r="DB206" s="4"/>
      <c r="DC206" s="4"/>
      <c r="DF206" s="4"/>
      <c r="DI206" s="4"/>
      <c r="DL206" s="4"/>
      <c r="DP206" s="4"/>
      <c r="DQ206" s="4"/>
      <c r="DR206" s="4"/>
      <c r="EM206" s="4"/>
      <c r="EP206" s="4"/>
      <c r="FB206" s="4"/>
      <c r="FE206" s="4"/>
      <c r="FQ206" s="4"/>
      <c r="FT206" s="4"/>
    </row>
    <row r="207" spans="5:176" ht="14.25">
      <c r="E207" s="4"/>
      <c r="H207" s="4"/>
      <c r="K207" s="4"/>
      <c r="O207" s="4"/>
      <c r="P207" s="4"/>
      <c r="Q207" s="4"/>
      <c r="T207" s="4"/>
      <c r="W207" s="4"/>
      <c r="Z207" s="4"/>
      <c r="AD207" s="4"/>
      <c r="AE207" s="4"/>
      <c r="AF207" s="4"/>
      <c r="AS207" s="4"/>
      <c r="AT207" s="4"/>
      <c r="AU207" s="4"/>
      <c r="AX207" s="4"/>
      <c r="BA207" s="4"/>
      <c r="BD207" s="4"/>
      <c r="BH207" s="4"/>
      <c r="BI207" s="4"/>
      <c r="BJ207" s="4"/>
      <c r="BM207" s="4"/>
      <c r="BP207" s="4"/>
      <c r="BS207" s="4"/>
      <c r="BW207" s="4"/>
      <c r="BX207" s="4"/>
      <c r="BY207" s="4"/>
      <c r="CL207" s="4"/>
      <c r="CM207" s="4"/>
      <c r="CN207" s="4"/>
      <c r="CQ207" s="4"/>
      <c r="CT207" s="4"/>
      <c r="CW207" s="4"/>
      <c r="CZ207" s="4"/>
      <c r="DA207" s="4"/>
      <c r="DB207" s="4"/>
      <c r="DC207" s="4"/>
      <c r="DF207" s="4"/>
      <c r="DI207" s="4"/>
      <c r="DL207" s="4"/>
      <c r="DP207" s="4"/>
      <c r="DQ207" s="4"/>
      <c r="DR207" s="4"/>
      <c r="EM207" s="4"/>
      <c r="EP207" s="4"/>
      <c r="FB207" s="4"/>
      <c r="FE207" s="4"/>
      <c r="FQ207" s="4"/>
      <c r="FT207" s="4"/>
    </row>
    <row r="208" spans="5:176" ht="14.25">
      <c r="E208" s="4"/>
      <c r="H208" s="4"/>
      <c r="K208" s="4"/>
      <c r="O208" s="4"/>
      <c r="P208" s="4"/>
      <c r="Q208" s="4"/>
      <c r="T208" s="4"/>
      <c r="W208" s="4"/>
      <c r="Z208" s="4"/>
      <c r="AD208" s="4"/>
      <c r="AE208" s="4"/>
      <c r="AF208" s="4"/>
      <c r="AS208" s="4"/>
      <c r="AT208" s="4"/>
      <c r="AU208" s="4"/>
      <c r="AX208" s="4"/>
      <c r="BA208" s="4"/>
      <c r="BD208" s="4"/>
      <c r="BH208" s="4"/>
      <c r="BI208" s="4"/>
      <c r="BJ208" s="4"/>
      <c r="BM208" s="4"/>
      <c r="BP208" s="4"/>
      <c r="BS208" s="4"/>
      <c r="BW208" s="4"/>
      <c r="BX208" s="4"/>
      <c r="BY208" s="4"/>
      <c r="CL208" s="4"/>
      <c r="CM208" s="4"/>
      <c r="CN208" s="4"/>
      <c r="CQ208" s="4"/>
      <c r="CT208" s="4"/>
      <c r="CW208" s="4"/>
      <c r="CZ208" s="4"/>
      <c r="DA208" s="4"/>
      <c r="DB208" s="4"/>
      <c r="DC208" s="4"/>
      <c r="DF208" s="4"/>
      <c r="DI208" s="4"/>
      <c r="DL208" s="4"/>
      <c r="DP208" s="4"/>
      <c r="DQ208" s="4"/>
      <c r="DR208" s="4"/>
      <c r="EM208" s="4"/>
      <c r="EP208" s="4"/>
      <c r="FB208" s="4"/>
      <c r="FE208" s="4"/>
      <c r="FQ208" s="4"/>
      <c r="FT208" s="4"/>
    </row>
    <row r="209" spans="5:176" ht="14.25">
      <c r="E209" s="4"/>
      <c r="H209" s="4"/>
      <c r="K209" s="4"/>
      <c r="O209" s="4"/>
      <c r="P209" s="4"/>
      <c r="Q209" s="4"/>
      <c r="T209" s="4"/>
      <c r="W209" s="4"/>
      <c r="Z209" s="4"/>
      <c r="AD209" s="4"/>
      <c r="AE209" s="4"/>
      <c r="AF209" s="4"/>
      <c r="AS209" s="4"/>
      <c r="AT209" s="4"/>
      <c r="AU209" s="4"/>
      <c r="AX209" s="4"/>
      <c r="BA209" s="4"/>
      <c r="BD209" s="4"/>
      <c r="BH209" s="4"/>
      <c r="BI209" s="4"/>
      <c r="BJ209" s="4"/>
      <c r="BM209" s="4"/>
      <c r="BP209" s="4"/>
      <c r="BS209" s="4"/>
      <c r="BW209" s="4"/>
      <c r="BX209" s="4"/>
      <c r="BY209" s="4"/>
      <c r="CL209" s="4"/>
      <c r="CM209" s="4"/>
      <c r="CN209" s="4"/>
      <c r="CQ209" s="4"/>
      <c r="CT209" s="4"/>
      <c r="CW209" s="4"/>
      <c r="CZ209" s="4"/>
      <c r="DA209" s="4"/>
      <c r="DB209" s="4"/>
      <c r="DC209" s="4"/>
      <c r="DF209" s="4"/>
      <c r="DI209" s="4"/>
      <c r="DL209" s="4"/>
      <c r="DP209" s="4"/>
      <c r="DQ209" s="4"/>
      <c r="DR209" s="4"/>
      <c r="EM209" s="4"/>
      <c r="EP209" s="4"/>
      <c r="FB209" s="4"/>
      <c r="FE209" s="4"/>
      <c r="FQ209" s="4"/>
      <c r="FT209" s="4"/>
    </row>
    <row r="210" spans="5:176" ht="14.25">
      <c r="E210" s="4"/>
      <c r="H210" s="4"/>
      <c r="K210" s="4"/>
      <c r="O210" s="4"/>
      <c r="P210" s="4"/>
      <c r="Q210" s="4"/>
      <c r="T210" s="4"/>
      <c r="W210" s="4"/>
      <c r="Z210" s="4"/>
      <c r="AD210" s="4"/>
      <c r="AE210" s="4"/>
      <c r="AF210" s="4"/>
      <c r="AS210" s="4"/>
      <c r="AT210" s="4"/>
      <c r="AU210" s="4"/>
      <c r="AX210" s="4"/>
      <c r="BA210" s="4"/>
      <c r="BD210" s="4"/>
      <c r="BH210" s="4"/>
      <c r="BI210" s="4"/>
      <c r="BJ210" s="4"/>
      <c r="BM210" s="4"/>
      <c r="BP210" s="4"/>
      <c r="BS210" s="4"/>
      <c r="BW210" s="4"/>
      <c r="BX210" s="4"/>
      <c r="BY210" s="4"/>
      <c r="CL210" s="4"/>
      <c r="CM210" s="4"/>
      <c r="CN210" s="4"/>
      <c r="CQ210" s="4"/>
      <c r="CT210" s="4"/>
      <c r="CW210" s="4"/>
      <c r="CZ210" s="4"/>
      <c r="DA210" s="4"/>
      <c r="DB210" s="4"/>
      <c r="DC210" s="4"/>
      <c r="DF210" s="4"/>
      <c r="DI210" s="4"/>
      <c r="DL210" s="4"/>
      <c r="DP210" s="4"/>
      <c r="DQ210" s="4"/>
      <c r="DR210" s="4"/>
      <c r="EM210" s="4"/>
      <c r="EP210" s="4"/>
      <c r="FB210" s="4"/>
      <c r="FE210" s="4"/>
      <c r="FQ210" s="4"/>
      <c r="FT210" s="4"/>
    </row>
    <row r="211" spans="5:176" ht="14.25">
      <c r="E211" s="4"/>
      <c r="H211" s="4"/>
      <c r="K211" s="4"/>
      <c r="O211" s="4"/>
      <c r="P211" s="4"/>
      <c r="Q211" s="4"/>
      <c r="T211" s="4"/>
      <c r="W211" s="4"/>
      <c r="Z211" s="4"/>
      <c r="AD211" s="4"/>
      <c r="AE211" s="4"/>
      <c r="AF211" s="4"/>
      <c r="AS211" s="4"/>
      <c r="AT211" s="4"/>
      <c r="AU211" s="4"/>
      <c r="AX211" s="4"/>
      <c r="BA211" s="4"/>
      <c r="BD211" s="4"/>
      <c r="BH211" s="4"/>
      <c r="BI211" s="4"/>
      <c r="BJ211" s="4"/>
      <c r="BM211" s="4"/>
      <c r="BP211" s="4"/>
      <c r="BS211" s="4"/>
      <c r="BW211" s="4"/>
      <c r="BX211" s="4"/>
      <c r="BY211" s="4"/>
      <c r="CL211" s="4"/>
      <c r="CM211" s="4"/>
      <c r="CN211" s="4"/>
      <c r="CQ211" s="4"/>
      <c r="CT211" s="4"/>
      <c r="CW211" s="4"/>
      <c r="CZ211" s="4"/>
      <c r="DA211" s="4"/>
      <c r="DB211" s="4"/>
      <c r="DC211" s="4"/>
      <c r="DF211" s="4"/>
      <c r="DI211" s="4"/>
      <c r="DL211" s="4"/>
      <c r="DP211" s="4"/>
      <c r="DQ211" s="4"/>
      <c r="DR211" s="4"/>
      <c r="EM211" s="4"/>
      <c r="EP211" s="4"/>
      <c r="FB211" s="4"/>
      <c r="FE211" s="4"/>
      <c r="FQ211" s="4"/>
      <c r="FT211" s="4"/>
    </row>
    <row r="212" spans="5:176" ht="14.25">
      <c r="E212" s="4"/>
      <c r="H212" s="4"/>
      <c r="K212" s="4"/>
      <c r="O212" s="4"/>
      <c r="P212" s="4"/>
      <c r="Q212" s="4"/>
      <c r="T212" s="4"/>
      <c r="W212" s="4"/>
      <c r="Z212" s="4"/>
      <c r="AD212" s="4"/>
      <c r="AE212" s="4"/>
      <c r="AF212" s="4"/>
      <c r="AS212" s="4"/>
      <c r="AT212" s="4"/>
      <c r="AU212" s="4"/>
      <c r="AX212" s="4"/>
      <c r="BA212" s="4"/>
      <c r="BD212" s="4"/>
      <c r="BH212" s="4"/>
      <c r="BI212" s="4"/>
      <c r="BJ212" s="4"/>
      <c r="BM212" s="4"/>
      <c r="BP212" s="4"/>
      <c r="BS212" s="4"/>
      <c r="BW212" s="4"/>
      <c r="BX212" s="4"/>
      <c r="BY212" s="4"/>
      <c r="CL212" s="4"/>
      <c r="CM212" s="4"/>
      <c r="CN212" s="4"/>
      <c r="CQ212" s="4"/>
      <c r="CT212" s="4"/>
      <c r="CW212" s="4"/>
      <c r="CZ212" s="4"/>
      <c r="DA212" s="4"/>
      <c r="DB212" s="4"/>
      <c r="DC212" s="4"/>
      <c r="DF212" s="4"/>
      <c r="DI212" s="4"/>
      <c r="DL212" s="4"/>
      <c r="DP212" s="4"/>
      <c r="DQ212" s="4"/>
      <c r="DR212" s="4"/>
      <c r="EM212" s="4"/>
      <c r="EP212" s="4"/>
      <c r="FB212" s="4"/>
      <c r="FE212" s="4"/>
      <c r="FQ212" s="4"/>
      <c r="FT212" s="4"/>
    </row>
    <row r="213" spans="5:176" ht="14.25">
      <c r="E213" s="4"/>
      <c r="H213" s="4"/>
      <c r="K213" s="4"/>
      <c r="O213" s="4"/>
      <c r="P213" s="4"/>
      <c r="Q213" s="4"/>
      <c r="T213" s="4"/>
      <c r="W213" s="4"/>
      <c r="Z213" s="4"/>
      <c r="AD213" s="4"/>
      <c r="AE213" s="4"/>
      <c r="AF213" s="4"/>
      <c r="AS213" s="4"/>
      <c r="AT213" s="4"/>
      <c r="AU213" s="4"/>
      <c r="AX213" s="4"/>
      <c r="BA213" s="4"/>
      <c r="BD213" s="4"/>
      <c r="BH213" s="4"/>
      <c r="BI213" s="4"/>
      <c r="BJ213" s="4"/>
      <c r="BM213" s="4"/>
      <c r="BP213" s="4"/>
      <c r="BS213" s="4"/>
      <c r="BW213" s="4"/>
      <c r="BX213" s="4"/>
      <c r="BY213" s="4"/>
      <c r="CL213" s="4"/>
      <c r="CM213" s="4"/>
      <c r="CN213" s="4"/>
      <c r="CQ213" s="4"/>
      <c r="CT213" s="4"/>
      <c r="CW213" s="4"/>
      <c r="CZ213" s="4"/>
      <c r="DA213" s="4"/>
      <c r="DB213" s="4"/>
      <c r="DC213" s="4"/>
      <c r="DF213" s="4"/>
      <c r="DI213" s="4"/>
      <c r="DL213" s="4"/>
      <c r="DP213" s="4"/>
      <c r="DQ213" s="4"/>
      <c r="DR213" s="4"/>
      <c r="EM213" s="4"/>
      <c r="EP213" s="4"/>
      <c r="FB213" s="4"/>
      <c r="FE213" s="4"/>
      <c r="FQ213" s="4"/>
      <c r="FT213" s="4"/>
    </row>
    <row r="214" spans="5:176" ht="14.25">
      <c r="E214" s="4"/>
      <c r="H214" s="4"/>
      <c r="K214" s="4"/>
      <c r="O214" s="4"/>
      <c r="P214" s="4"/>
      <c r="Q214" s="4"/>
      <c r="T214" s="4"/>
      <c r="W214" s="4"/>
      <c r="Z214" s="4"/>
      <c r="AD214" s="4"/>
      <c r="AE214" s="4"/>
      <c r="AF214" s="4"/>
      <c r="AS214" s="4"/>
      <c r="AT214" s="4"/>
      <c r="AU214" s="4"/>
      <c r="AX214" s="4"/>
      <c r="BA214" s="4"/>
      <c r="BD214" s="4"/>
      <c r="BH214" s="4"/>
      <c r="BI214" s="4"/>
      <c r="BJ214" s="4"/>
      <c r="BM214" s="4"/>
      <c r="BP214" s="4"/>
      <c r="BS214" s="4"/>
      <c r="BW214" s="4"/>
      <c r="BX214" s="4"/>
      <c r="BY214" s="4"/>
      <c r="CL214" s="4"/>
      <c r="CM214" s="4"/>
      <c r="CN214" s="4"/>
      <c r="CQ214" s="4"/>
      <c r="CT214" s="4"/>
      <c r="CW214" s="4"/>
      <c r="CZ214" s="4"/>
      <c r="DA214" s="4"/>
      <c r="DB214" s="4"/>
      <c r="DC214" s="4"/>
      <c r="DF214" s="4"/>
      <c r="DI214" s="4"/>
      <c r="DL214" s="4"/>
      <c r="DP214" s="4"/>
      <c r="DQ214" s="4"/>
      <c r="DR214" s="4"/>
      <c r="EM214" s="4"/>
      <c r="EP214" s="4"/>
      <c r="FB214" s="4"/>
      <c r="FE214" s="4"/>
      <c r="FQ214" s="4"/>
      <c r="FT214" s="4"/>
    </row>
    <row r="215" spans="5:176" ht="14.25">
      <c r="E215" s="4"/>
      <c r="H215" s="4"/>
      <c r="K215" s="4"/>
      <c r="O215" s="4"/>
      <c r="P215" s="4"/>
      <c r="Q215" s="4"/>
      <c r="T215" s="4"/>
      <c r="W215" s="4"/>
      <c r="Z215" s="4"/>
      <c r="AD215" s="4"/>
      <c r="AE215" s="4"/>
      <c r="AF215" s="4"/>
      <c r="AS215" s="4"/>
      <c r="AT215" s="4"/>
      <c r="AU215" s="4"/>
      <c r="AX215" s="4"/>
      <c r="BA215" s="4"/>
      <c r="BD215" s="4"/>
      <c r="BH215" s="4"/>
      <c r="BI215" s="4"/>
      <c r="BJ215" s="4"/>
      <c r="BM215" s="4"/>
      <c r="BP215" s="4"/>
      <c r="BS215" s="4"/>
      <c r="BW215" s="4"/>
      <c r="BX215" s="4"/>
      <c r="BY215" s="4"/>
      <c r="CL215" s="4"/>
      <c r="CM215" s="4"/>
      <c r="CN215" s="4"/>
      <c r="CQ215" s="4"/>
      <c r="CT215" s="4"/>
      <c r="CW215" s="4"/>
      <c r="CZ215" s="4"/>
      <c r="DA215" s="4"/>
      <c r="DB215" s="4"/>
      <c r="DC215" s="4"/>
      <c r="DF215" s="4"/>
      <c r="DI215" s="4"/>
      <c r="DL215" s="4"/>
      <c r="DP215" s="4"/>
      <c r="DQ215" s="4"/>
      <c r="DR215" s="4"/>
      <c r="EM215" s="4"/>
      <c r="EP215" s="4"/>
      <c r="FB215" s="4"/>
      <c r="FE215" s="4"/>
      <c r="FQ215" s="4"/>
      <c r="FT215" s="4"/>
    </row>
    <row r="216" spans="5:176" ht="14.25">
      <c r="E216" s="4"/>
      <c r="H216" s="4"/>
      <c r="K216" s="4"/>
      <c r="O216" s="4"/>
      <c r="P216" s="4"/>
      <c r="Q216" s="4"/>
      <c r="T216" s="4"/>
      <c r="W216" s="4"/>
      <c r="Z216" s="4"/>
      <c r="AD216" s="4"/>
      <c r="AE216" s="4"/>
      <c r="AF216" s="4"/>
      <c r="AS216" s="4"/>
      <c r="AT216" s="4"/>
      <c r="AU216" s="4"/>
      <c r="AX216" s="4"/>
      <c r="BA216" s="4"/>
      <c r="BD216" s="4"/>
      <c r="BH216" s="4"/>
      <c r="BI216" s="4"/>
      <c r="BJ216" s="4"/>
      <c r="BM216" s="4"/>
      <c r="BP216" s="4"/>
      <c r="BS216" s="4"/>
      <c r="BW216" s="4"/>
      <c r="BX216" s="4"/>
      <c r="BY216" s="4"/>
      <c r="CL216" s="4"/>
      <c r="CM216" s="4"/>
      <c r="CN216" s="4"/>
      <c r="CQ216" s="4"/>
      <c r="CT216" s="4"/>
      <c r="CW216" s="4"/>
      <c r="CZ216" s="4"/>
      <c r="DA216" s="4"/>
      <c r="DB216" s="4"/>
      <c r="DC216" s="4"/>
      <c r="DF216" s="4"/>
      <c r="DI216" s="4"/>
      <c r="DL216" s="4"/>
      <c r="DP216" s="4"/>
      <c r="DQ216" s="4"/>
      <c r="DR216" s="4"/>
      <c r="EM216" s="4"/>
      <c r="EP216" s="4"/>
      <c r="FB216" s="4"/>
      <c r="FE216" s="4"/>
      <c r="FQ216" s="4"/>
      <c r="FT216" s="4"/>
    </row>
    <row r="217" spans="5:176" ht="14.25">
      <c r="E217" s="4"/>
      <c r="H217" s="4"/>
      <c r="K217" s="4"/>
      <c r="O217" s="4"/>
      <c r="P217" s="4"/>
      <c r="Q217" s="4"/>
      <c r="T217" s="4"/>
      <c r="W217" s="4"/>
      <c r="Z217" s="4"/>
      <c r="AD217" s="4"/>
      <c r="AE217" s="4"/>
      <c r="AF217" s="4"/>
      <c r="AS217" s="4"/>
      <c r="AT217" s="4"/>
      <c r="AU217" s="4"/>
      <c r="AX217" s="4"/>
      <c r="BA217" s="4"/>
      <c r="BD217" s="4"/>
      <c r="BH217" s="4"/>
      <c r="BI217" s="4"/>
      <c r="BJ217" s="4"/>
      <c r="BM217" s="4"/>
      <c r="BP217" s="4"/>
      <c r="BS217" s="4"/>
      <c r="BW217" s="4"/>
      <c r="BX217" s="4"/>
      <c r="BY217" s="4"/>
      <c r="CL217" s="4"/>
      <c r="CM217" s="4"/>
      <c r="CN217" s="4"/>
      <c r="CQ217" s="4"/>
      <c r="CT217" s="4"/>
      <c r="CW217" s="4"/>
      <c r="CZ217" s="4"/>
      <c r="DA217" s="4"/>
      <c r="DB217" s="4"/>
      <c r="DC217" s="4"/>
      <c r="DF217" s="4"/>
      <c r="DI217" s="4"/>
      <c r="DL217" s="4"/>
      <c r="DP217" s="4"/>
      <c r="DQ217" s="4"/>
      <c r="DR217" s="4"/>
      <c r="EM217" s="4"/>
      <c r="EP217" s="4"/>
      <c r="FB217" s="4"/>
      <c r="FE217" s="4"/>
      <c r="FQ217" s="4"/>
      <c r="FT217" s="4"/>
    </row>
    <row r="218" spans="5:176" ht="14.25">
      <c r="E218" s="4"/>
      <c r="H218" s="4"/>
      <c r="K218" s="4"/>
      <c r="O218" s="4"/>
      <c r="P218" s="4"/>
      <c r="Q218" s="4"/>
      <c r="T218" s="4"/>
      <c r="W218" s="4"/>
      <c r="Z218" s="4"/>
      <c r="AD218" s="4"/>
      <c r="AE218" s="4"/>
      <c r="AF218" s="4"/>
      <c r="AS218" s="4"/>
      <c r="AT218" s="4"/>
      <c r="AU218" s="4"/>
      <c r="AX218" s="4"/>
      <c r="BA218" s="4"/>
      <c r="BD218" s="4"/>
      <c r="BH218" s="4"/>
      <c r="BI218" s="4"/>
      <c r="BJ218" s="4"/>
      <c r="BM218" s="4"/>
      <c r="BP218" s="4"/>
      <c r="BS218" s="4"/>
      <c r="BW218" s="4"/>
      <c r="BX218" s="4"/>
      <c r="BY218" s="4"/>
      <c r="CL218" s="4"/>
      <c r="CM218" s="4"/>
      <c r="CN218" s="4"/>
      <c r="CQ218" s="4"/>
      <c r="CT218" s="4"/>
      <c r="CW218" s="4"/>
      <c r="CZ218" s="4"/>
      <c r="DA218" s="4"/>
      <c r="DB218" s="4"/>
      <c r="DC218" s="4"/>
      <c r="DF218" s="4"/>
      <c r="DI218" s="4"/>
      <c r="DL218" s="4"/>
      <c r="DP218" s="4"/>
      <c r="DQ218" s="4"/>
      <c r="DR218" s="4"/>
      <c r="EM218" s="4"/>
      <c r="EP218" s="4"/>
      <c r="FB218" s="4"/>
      <c r="FE218" s="4"/>
      <c r="FQ218" s="4"/>
      <c r="FT218" s="4"/>
    </row>
    <row r="219" spans="5:176" ht="14.25">
      <c r="E219" s="4"/>
      <c r="H219" s="4"/>
      <c r="K219" s="4"/>
      <c r="O219" s="4"/>
      <c r="P219" s="4"/>
      <c r="Q219" s="4"/>
      <c r="T219" s="4"/>
      <c r="W219" s="4"/>
      <c r="Z219" s="4"/>
      <c r="AD219" s="4"/>
      <c r="AE219" s="4"/>
      <c r="AF219" s="4"/>
      <c r="AS219" s="4"/>
      <c r="AT219" s="4"/>
      <c r="AU219" s="4"/>
      <c r="AX219" s="4"/>
      <c r="BA219" s="4"/>
      <c r="BD219" s="4"/>
      <c r="BH219" s="4"/>
      <c r="BI219" s="4"/>
      <c r="BJ219" s="4"/>
      <c r="BM219" s="4"/>
      <c r="BP219" s="4"/>
      <c r="BS219" s="4"/>
      <c r="BW219" s="4"/>
      <c r="BX219" s="4"/>
      <c r="BY219" s="4"/>
      <c r="CL219" s="4"/>
      <c r="CM219" s="4"/>
      <c r="CN219" s="4"/>
      <c r="CQ219" s="4"/>
      <c r="CT219" s="4"/>
      <c r="CW219" s="4"/>
      <c r="CZ219" s="4"/>
      <c r="DA219" s="4"/>
      <c r="DB219" s="4"/>
      <c r="DC219" s="4"/>
      <c r="DF219" s="4"/>
      <c r="DI219" s="4"/>
      <c r="DL219" s="4"/>
      <c r="DP219" s="4"/>
      <c r="DQ219" s="4"/>
      <c r="DR219" s="4"/>
      <c r="EM219" s="4"/>
      <c r="EP219" s="4"/>
      <c r="FB219" s="4"/>
      <c r="FE219" s="4"/>
      <c r="FQ219" s="4"/>
      <c r="FT219" s="4"/>
    </row>
    <row r="220" spans="5:176" ht="14.25">
      <c r="E220" s="4"/>
      <c r="H220" s="4"/>
      <c r="K220" s="4"/>
      <c r="O220" s="4"/>
      <c r="P220" s="4"/>
      <c r="Q220" s="4"/>
      <c r="T220" s="4"/>
      <c r="W220" s="4"/>
      <c r="Z220" s="4"/>
      <c r="AD220" s="4"/>
      <c r="AE220" s="4"/>
      <c r="AF220" s="4"/>
      <c r="AS220" s="4"/>
      <c r="AT220" s="4"/>
      <c r="AU220" s="4"/>
      <c r="AX220" s="4"/>
      <c r="BA220" s="4"/>
      <c r="BD220" s="4"/>
      <c r="BH220" s="4"/>
      <c r="BI220" s="4"/>
      <c r="BJ220" s="4"/>
      <c r="BM220" s="4"/>
      <c r="BP220" s="4"/>
      <c r="BS220" s="4"/>
      <c r="BW220" s="4"/>
      <c r="BX220" s="4"/>
      <c r="BY220" s="4"/>
      <c r="CL220" s="4"/>
      <c r="CM220" s="4"/>
      <c r="CN220" s="4"/>
      <c r="CQ220" s="4"/>
      <c r="CT220" s="4"/>
      <c r="CW220" s="4"/>
      <c r="CZ220" s="4"/>
      <c r="DA220" s="4"/>
      <c r="DB220" s="4"/>
      <c r="DC220" s="4"/>
      <c r="DF220" s="4"/>
      <c r="DI220" s="4"/>
      <c r="DL220" s="4"/>
      <c r="DP220" s="4"/>
      <c r="DQ220" s="4"/>
      <c r="DR220" s="4"/>
      <c r="EM220" s="4"/>
      <c r="EP220" s="4"/>
      <c r="FB220" s="4"/>
      <c r="FE220" s="4"/>
      <c r="FQ220" s="4"/>
      <c r="FT220" s="4"/>
    </row>
    <row r="221" spans="5:176" ht="14.25">
      <c r="E221" s="4"/>
      <c r="H221" s="4"/>
      <c r="K221" s="4"/>
      <c r="O221" s="4"/>
      <c r="P221" s="4"/>
      <c r="Q221" s="4"/>
      <c r="T221" s="4"/>
      <c r="W221" s="4"/>
      <c r="Z221" s="4"/>
      <c r="AD221" s="4"/>
      <c r="AE221" s="4"/>
      <c r="AF221" s="4"/>
      <c r="AS221" s="4"/>
      <c r="AT221" s="4"/>
      <c r="AU221" s="4"/>
      <c r="AX221" s="4"/>
      <c r="BA221" s="4"/>
      <c r="BD221" s="4"/>
      <c r="BH221" s="4"/>
      <c r="BI221" s="4"/>
      <c r="BJ221" s="4"/>
      <c r="BM221" s="4"/>
      <c r="BP221" s="4"/>
      <c r="BS221" s="4"/>
      <c r="BW221" s="4"/>
      <c r="BX221" s="4"/>
      <c r="BY221" s="4"/>
      <c r="CL221" s="4"/>
      <c r="CM221" s="4"/>
      <c r="CN221" s="4"/>
      <c r="CQ221" s="4"/>
      <c r="CT221" s="4"/>
      <c r="CW221" s="4"/>
      <c r="CZ221" s="4"/>
      <c r="DA221" s="4"/>
      <c r="DB221" s="4"/>
      <c r="DC221" s="4"/>
      <c r="DF221" s="4"/>
      <c r="DI221" s="4"/>
      <c r="DL221" s="4"/>
      <c r="DP221" s="4"/>
      <c r="DQ221" s="4"/>
      <c r="DR221" s="4"/>
      <c r="EM221" s="4"/>
      <c r="EP221" s="4"/>
      <c r="FB221" s="4"/>
      <c r="FE221" s="4"/>
      <c r="FQ221" s="4"/>
      <c r="FT221" s="4"/>
    </row>
    <row r="222" spans="5:176" ht="14.25">
      <c r="E222" s="4"/>
      <c r="H222" s="4"/>
      <c r="K222" s="4"/>
      <c r="O222" s="4"/>
      <c r="P222" s="4"/>
      <c r="Q222" s="4"/>
      <c r="T222" s="4"/>
      <c r="W222" s="4"/>
      <c r="Z222" s="4"/>
      <c r="AD222" s="4"/>
      <c r="AE222" s="4"/>
      <c r="AF222" s="4"/>
      <c r="AS222" s="4"/>
      <c r="AT222" s="4"/>
      <c r="AU222" s="4"/>
      <c r="AX222" s="4"/>
      <c r="BA222" s="4"/>
      <c r="BD222" s="4"/>
      <c r="BH222" s="4"/>
      <c r="BI222" s="4"/>
      <c r="BJ222" s="4"/>
      <c r="BM222" s="4"/>
      <c r="BP222" s="4"/>
      <c r="BS222" s="4"/>
      <c r="BW222" s="4"/>
      <c r="BX222" s="4"/>
      <c r="BY222" s="4"/>
      <c r="CL222" s="4"/>
      <c r="CM222" s="4"/>
      <c r="CN222" s="4"/>
      <c r="CQ222" s="4"/>
      <c r="CT222" s="4"/>
      <c r="CW222" s="4"/>
      <c r="CZ222" s="4"/>
      <c r="DA222" s="4"/>
      <c r="DB222" s="4"/>
      <c r="DC222" s="4"/>
      <c r="DF222" s="4"/>
      <c r="DI222" s="4"/>
      <c r="DL222" s="4"/>
      <c r="DP222" s="4"/>
      <c r="DQ222" s="4"/>
      <c r="DR222" s="4"/>
      <c r="EM222" s="4"/>
      <c r="EP222" s="4"/>
      <c r="FB222" s="4"/>
      <c r="FE222" s="4"/>
      <c r="FQ222" s="4"/>
      <c r="FT222" s="4"/>
    </row>
    <row r="223" spans="5:176" ht="14.25">
      <c r="E223" s="4"/>
      <c r="H223" s="4"/>
      <c r="K223" s="4"/>
      <c r="O223" s="4"/>
      <c r="P223" s="4"/>
      <c r="Q223" s="4"/>
      <c r="T223" s="4"/>
      <c r="W223" s="4"/>
      <c r="Z223" s="4"/>
      <c r="AD223" s="4"/>
      <c r="AE223" s="4"/>
      <c r="AF223" s="4"/>
      <c r="AS223" s="4"/>
      <c r="AT223" s="4"/>
      <c r="AU223" s="4"/>
      <c r="AX223" s="4"/>
      <c r="BA223" s="4"/>
      <c r="BD223" s="4"/>
      <c r="BH223" s="4"/>
      <c r="BI223" s="4"/>
      <c r="BJ223" s="4"/>
      <c r="BM223" s="4"/>
      <c r="BP223" s="4"/>
      <c r="BS223" s="4"/>
      <c r="BW223" s="4"/>
      <c r="BX223" s="4"/>
      <c r="BY223" s="4"/>
      <c r="CL223" s="4"/>
      <c r="CM223" s="4"/>
      <c r="CN223" s="4"/>
      <c r="CQ223" s="4"/>
      <c r="CT223" s="4"/>
      <c r="CW223" s="4"/>
      <c r="CZ223" s="4"/>
      <c r="DA223" s="4"/>
      <c r="DB223" s="4"/>
      <c r="DC223" s="4"/>
      <c r="DF223" s="4"/>
      <c r="DI223" s="4"/>
      <c r="DL223" s="4"/>
      <c r="DP223" s="4"/>
      <c r="DQ223" s="4"/>
      <c r="DR223" s="4"/>
      <c r="EM223" s="4"/>
      <c r="EP223" s="4"/>
      <c r="FB223" s="4"/>
      <c r="FE223" s="4"/>
      <c r="FQ223" s="4"/>
      <c r="FT223" s="4"/>
    </row>
    <row r="224" spans="5:176" ht="14.25">
      <c r="E224" s="4"/>
      <c r="H224" s="4"/>
      <c r="K224" s="4"/>
      <c r="O224" s="4"/>
      <c r="P224" s="4"/>
      <c r="Q224" s="4"/>
      <c r="T224" s="4"/>
      <c r="W224" s="4"/>
      <c r="Z224" s="4"/>
      <c r="AD224" s="4"/>
      <c r="AE224" s="4"/>
      <c r="AF224" s="4"/>
      <c r="AS224" s="4"/>
      <c r="AT224" s="4"/>
      <c r="AU224" s="4"/>
      <c r="AX224" s="4"/>
      <c r="BA224" s="4"/>
      <c r="BD224" s="4"/>
      <c r="BH224" s="4"/>
      <c r="BI224" s="4"/>
      <c r="BJ224" s="4"/>
      <c r="BM224" s="4"/>
      <c r="BP224" s="4"/>
      <c r="BS224" s="4"/>
      <c r="BW224" s="4"/>
      <c r="BX224" s="4"/>
      <c r="BY224" s="4"/>
      <c r="CL224" s="4"/>
      <c r="CM224" s="4"/>
      <c r="CN224" s="4"/>
      <c r="CQ224" s="4"/>
      <c r="CT224" s="4"/>
      <c r="CW224" s="4"/>
      <c r="CZ224" s="4"/>
      <c r="DA224" s="4"/>
      <c r="DB224" s="4"/>
      <c r="DC224" s="4"/>
      <c r="DF224" s="4"/>
      <c r="DI224" s="4"/>
      <c r="DL224" s="4"/>
      <c r="DP224" s="4"/>
      <c r="DQ224" s="4"/>
      <c r="DR224" s="4"/>
      <c r="EM224" s="4"/>
      <c r="EP224" s="4"/>
      <c r="FB224" s="4"/>
      <c r="FE224" s="4"/>
      <c r="FQ224" s="4"/>
      <c r="FT224" s="4"/>
    </row>
    <row r="225" spans="5:176" ht="14.25">
      <c r="E225" s="4"/>
      <c r="H225" s="4"/>
      <c r="K225" s="4"/>
      <c r="O225" s="4"/>
      <c r="P225" s="4"/>
      <c r="Q225" s="4"/>
      <c r="T225" s="4"/>
      <c r="W225" s="4"/>
      <c r="Z225" s="4"/>
      <c r="AD225" s="4"/>
      <c r="AE225" s="4"/>
      <c r="AF225" s="4"/>
      <c r="AS225" s="4"/>
      <c r="AT225" s="4"/>
      <c r="AU225" s="4"/>
      <c r="AX225" s="4"/>
      <c r="BA225" s="4"/>
      <c r="BD225" s="4"/>
      <c r="BH225" s="4"/>
      <c r="BI225" s="4"/>
      <c r="BJ225" s="4"/>
      <c r="BM225" s="4"/>
      <c r="BP225" s="4"/>
      <c r="BS225" s="4"/>
      <c r="BW225" s="4"/>
      <c r="BX225" s="4"/>
      <c r="BY225" s="4"/>
      <c r="CL225" s="4"/>
      <c r="CM225" s="4"/>
      <c r="CN225" s="4"/>
      <c r="CQ225" s="4"/>
      <c r="CT225" s="4"/>
      <c r="CW225" s="4"/>
      <c r="CZ225" s="4"/>
      <c r="DA225" s="4"/>
      <c r="DB225" s="4"/>
      <c r="DC225" s="4"/>
      <c r="DF225" s="4"/>
      <c r="DI225" s="4"/>
      <c r="DL225" s="4"/>
      <c r="DP225" s="4"/>
      <c r="DQ225" s="4"/>
      <c r="DR225" s="4"/>
      <c r="EM225" s="4"/>
      <c r="EP225" s="4"/>
      <c r="FB225" s="4"/>
      <c r="FE225" s="4"/>
      <c r="FQ225" s="4"/>
      <c r="FT225" s="4"/>
    </row>
    <row r="226" spans="5:176" ht="14.25">
      <c r="E226" s="4"/>
      <c r="H226" s="4"/>
      <c r="K226" s="4"/>
      <c r="O226" s="4"/>
      <c r="P226" s="4"/>
      <c r="Q226" s="4"/>
      <c r="T226" s="4"/>
      <c r="W226" s="4"/>
      <c r="Z226" s="4"/>
      <c r="AD226" s="4"/>
      <c r="AE226" s="4"/>
      <c r="AF226" s="4"/>
      <c r="AS226" s="4"/>
      <c r="AT226" s="4"/>
      <c r="AU226" s="4"/>
      <c r="AX226" s="4"/>
      <c r="BA226" s="4"/>
      <c r="BD226" s="4"/>
      <c r="BH226" s="4"/>
      <c r="BI226" s="4"/>
      <c r="BJ226" s="4"/>
      <c r="BM226" s="4"/>
      <c r="BP226" s="4"/>
      <c r="BS226" s="4"/>
      <c r="BW226" s="4"/>
      <c r="BX226" s="4"/>
      <c r="BY226" s="4"/>
      <c r="CL226" s="4"/>
      <c r="CM226" s="4"/>
      <c r="CN226" s="4"/>
      <c r="CQ226" s="4"/>
      <c r="CT226" s="4"/>
      <c r="CW226" s="4"/>
      <c r="CZ226" s="4"/>
      <c r="DA226" s="4"/>
      <c r="DB226" s="4"/>
      <c r="DC226" s="4"/>
      <c r="DF226" s="4"/>
      <c r="DI226" s="4"/>
      <c r="DL226" s="4"/>
      <c r="DP226" s="4"/>
      <c r="DQ226" s="4"/>
      <c r="DR226" s="4"/>
      <c r="EM226" s="4"/>
      <c r="EP226" s="4"/>
      <c r="FB226" s="4"/>
      <c r="FE226" s="4"/>
      <c r="FQ226" s="4"/>
      <c r="FT226" s="4"/>
    </row>
    <row r="227" spans="5:176" ht="14.25">
      <c r="E227" s="4"/>
      <c r="H227" s="4"/>
      <c r="K227" s="4"/>
      <c r="O227" s="4"/>
      <c r="P227" s="4"/>
      <c r="Q227" s="4"/>
      <c r="T227" s="4"/>
      <c r="W227" s="4"/>
      <c r="Z227" s="4"/>
      <c r="AD227" s="4"/>
      <c r="AE227" s="4"/>
      <c r="AF227" s="4"/>
      <c r="AS227" s="4"/>
      <c r="AT227" s="4"/>
      <c r="AU227" s="4"/>
      <c r="AX227" s="4"/>
      <c r="BA227" s="4"/>
      <c r="BD227" s="4"/>
      <c r="BH227" s="4"/>
      <c r="BI227" s="4"/>
      <c r="BJ227" s="4"/>
      <c r="BM227" s="4"/>
      <c r="BP227" s="4"/>
      <c r="BS227" s="4"/>
      <c r="BW227" s="4"/>
      <c r="BX227" s="4"/>
      <c r="BY227" s="4"/>
      <c r="CL227" s="4"/>
      <c r="CM227" s="4"/>
      <c r="CN227" s="4"/>
      <c r="CQ227" s="4"/>
      <c r="CT227" s="4"/>
      <c r="CW227" s="4"/>
      <c r="CZ227" s="4"/>
      <c r="DA227" s="4"/>
      <c r="DB227" s="4"/>
      <c r="DC227" s="4"/>
      <c r="DF227" s="4"/>
      <c r="DI227" s="4"/>
      <c r="DL227" s="4"/>
      <c r="DP227" s="4"/>
      <c r="DQ227" s="4"/>
      <c r="DR227" s="4"/>
      <c r="EM227" s="4"/>
      <c r="EP227" s="4"/>
      <c r="FB227" s="4"/>
      <c r="FE227" s="4"/>
      <c r="FQ227" s="4"/>
      <c r="FT227" s="4"/>
    </row>
    <row r="228" spans="5:176" ht="14.25">
      <c r="E228" s="4"/>
      <c r="H228" s="4"/>
      <c r="K228" s="4"/>
      <c r="O228" s="4"/>
      <c r="P228" s="4"/>
      <c r="Q228" s="4"/>
      <c r="T228" s="4"/>
      <c r="W228" s="4"/>
      <c r="Z228" s="4"/>
      <c r="AD228" s="4"/>
      <c r="AE228" s="4"/>
      <c r="AF228" s="4"/>
      <c r="AS228" s="4"/>
      <c r="AT228" s="4"/>
      <c r="AU228" s="4"/>
      <c r="AX228" s="4"/>
      <c r="BA228" s="4"/>
      <c r="BD228" s="4"/>
      <c r="BH228" s="4"/>
      <c r="BI228" s="4"/>
      <c r="BJ228" s="4"/>
      <c r="BM228" s="4"/>
      <c r="BP228" s="4"/>
      <c r="BS228" s="4"/>
      <c r="BW228" s="4"/>
      <c r="BX228" s="4"/>
      <c r="BY228" s="4"/>
      <c r="CL228" s="4"/>
      <c r="CM228" s="4"/>
      <c r="CN228" s="4"/>
      <c r="CQ228" s="4"/>
      <c r="CT228" s="4"/>
      <c r="CW228" s="4"/>
      <c r="CZ228" s="4"/>
      <c r="DA228" s="4"/>
      <c r="DB228" s="4"/>
      <c r="DC228" s="4"/>
      <c r="DF228" s="4"/>
      <c r="DI228" s="4"/>
      <c r="DL228" s="4"/>
      <c r="DP228" s="4"/>
      <c r="DQ228" s="4"/>
      <c r="DR228" s="4"/>
      <c r="EM228" s="4"/>
      <c r="EP228" s="4"/>
      <c r="FB228" s="4"/>
      <c r="FE228" s="4"/>
      <c r="FQ228" s="4"/>
      <c r="FT228" s="4"/>
    </row>
    <row r="229" spans="5:176" ht="14.25">
      <c r="E229" s="4"/>
      <c r="H229" s="4"/>
      <c r="K229" s="4"/>
      <c r="O229" s="4"/>
      <c r="P229" s="4"/>
      <c r="Q229" s="4"/>
      <c r="T229" s="4"/>
      <c r="W229" s="4"/>
      <c r="Z229" s="4"/>
      <c r="AD229" s="4"/>
      <c r="AE229" s="4"/>
      <c r="AF229" s="4"/>
      <c r="AS229" s="4"/>
      <c r="AT229" s="4"/>
      <c r="AU229" s="4"/>
      <c r="AX229" s="4"/>
      <c r="BA229" s="4"/>
      <c r="BD229" s="4"/>
      <c r="BH229" s="4"/>
      <c r="BI229" s="4"/>
      <c r="BJ229" s="4"/>
      <c r="BM229" s="4"/>
      <c r="BP229" s="4"/>
      <c r="BS229" s="4"/>
      <c r="BW229" s="4"/>
      <c r="BX229" s="4"/>
      <c r="BY229" s="4"/>
      <c r="CL229" s="4"/>
      <c r="CM229" s="4"/>
      <c r="CN229" s="4"/>
      <c r="CQ229" s="4"/>
      <c r="CT229" s="4"/>
      <c r="CW229" s="4"/>
      <c r="CZ229" s="4"/>
      <c r="DA229" s="4"/>
      <c r="DB229" s="4"/>
      <c r="DC229" s="4"/>
      <c r="DF229" s="4"/>
      <c r="DI229" s="4"/>
      <c r="DL229" s="4"/>
      <c r="DP229" s="4"/>
      <c r="DQ229" s="4"/>
      <c r="DR229" s="4"/>
      <c r="EM229" s="4"/>
      <c r="EP229" s="4"/>
      <c r="FB229" s="4"/>
      <c r="FE229" s="4"/>
      <c r="FQ229" s="4"/>
      <c r="FT229" s="4"/>
    </row>
    <row r="230" spans="5:176" ht="14.25">
      <c r="E230" s="4"/>
      <c r="H230" s="4"/>
      <c r="K230" s="4"/>
      <c r="O230" s="4"/>
      <c r="P230" s="4"/>
      <c r="Q230" s="4"/>
      <c r="T230" s="4"/>
      <c r="W230" s="4"/>
      <c r="Z230" s="4"/>
      <c r="AD230" s="4"/>
      <c r="AE230" s="4"/>
      <c r="AF230" s="4"/>
      <c r="AS230" s="4"/>
      <c r="AT230" s="4"/>
      <c r="AU230" s="4"/>
      <c r="AX230" s="4"/>
      <c r="BA230" s="4"/>
      <c r="BD230" s="4"/>
      <c r="BH230" s="4"/>
      <c r="BI230" s="4"/>
      <c r="BJ230" s="4"/>
      <c r="BM230" s="4"/>
      <c r="BP230" s="4"/>
      <c r="BS230" s="4"/>
      <c r="BW230" s="4"/>
      <c r="BX230" s="4"/>
      <c r="BY230" s="4"/>
      <c r="CL230" s="4"/>
      <c r="CM230" s="4"/>
      <c r="CN230" s="4"/>
      <c r="CQ230" s="4"/>
      <c r="CT230" s="4"/>
      <c r="CW230" s="4"/>
      <c r="CZ230" s="4"/>
      <c r="DA230" s="4"/>
      <c r="DB230" s="4"/>
      <c r="DC230" s="4"/>
      <c r="DF230" s="4"/>
      <c r="DI230" s="4"/>
      <c r="DL230" s="4"/>
      <c r="DP230" s="4"/>
      <c r="DQ230" s="4"/>
      <c r="DR230" s="4"/>
      <c r="EM230" s="4"/>
      <c r="EP230" s="4"/>
      <c r="FB230" s="4"/>
      <c r="FE230" s="4"/>
      <c r="FQ230" s="4"/>
      <c r="FT230" s="4"/>
    </row>
    <row r="231" spans="5:176" ht="14.25">
      <c r="E231" s="4"/>
      <c r="H231" s="4"/>
      <c r="K231" s="4"/>
      <c r="O231" s="4"/>
      <c r="P231" s="4"/>
      <c r="Q231" s="4"/>
      <c r="T231" s="4"/>
      <c r="W231" s="4"/>
      <c r="Z231" s="4"/>
      <c r="AD231" s="4"/>
      <c r="AE231" s="4"/>
      <c r="AF231" s="4"/>
      <c r="AS231" s="4"/>
      <c r="AT231" s="4"/>
      <c r="AU231" s="4"/>
      <c r="AX231" s="4"/>
      <c r="BA231" s="4"/>
      <c r="BD231" s="4"/>
      <c r="BH231" s="4"/>
      <c r="BI231" s="4"/>
      <c r="BJ231" s="4"/>
      <c r="BM231" s="4"/>
      <c r="BP231" s="4"/>
      <c r="BS231" s="4"/>
      <c r="BW231" s="4"/>
      <c r="BX231" s="4"/>
      <c r="BY231" s="4"/>
      <c r="CL231" s="4"/>
      <c r="CM231" s="4"/>
      <c r="CN231" s="4"/>
      <c r="CQ231" s="4"/>
      <c r="CT231" s="4"/>
      <c r="CW231" s="4"/>
      <c r="CZ231" s="4"/>
      <c r="DA231" s="4"/>
      <c r="DB231" s="4"/>
      <c r="DC231" s="4"/>
      <c r="DF231" s="4"/>
      <c r="DI231" s="4"/>
      <c r="DL231" s="4"/>
      <c r="DP231" s="4"/>
      <c r="DQ231" s="4"/>
      <c r="DR231" s="4"/>
      <c r="EM231" s="4"/>
      <c r="EP231" s="4"/>
      <c r="FB231" s="4"/>
      <c r="FE231" s="4"/>
      <c r="FQ231" s="4"/>
      <c r="FT231" s="4"/>
    </row>
    <row r="232" spans="5:176" ht="14.25">
      <c r="E232" s="4"/>
      <c r="H232" s="4"/>
      <c r="K232" s="4"/>
      <c r="O232" s="4"/>
      <c r="P232" s="4"/>
      <c r="Q232" s="4"/>
      <c r="T232" s="4"/>
      <c r="W232" s="4"/>
      <c r="Z232" s="4"/>
      <c r="AD232" s="4"/>
      <c r="AE232" s="4"/>
      <c r="AF232" s="4"/>
      <c r="AS232" s="4"/>
      <c r="AT232" s="4"/>
      <c r="AU232" s="4"/>
      <c r="AX232" s="4"/>
      <c r="BA232" s="4"/>
      <c r="BD232" s="4"/>
      <c r="BH232" s="4"/>
      <c r="BI232" s="4"/>
      <c r="BJ232" s="4"/>
      <c r="BM232" s="4"/>
      <c r="BP232" s="4"/>
      <c r="BS232" s="4"/>
      <c r="BW232" s="4"/>
      <c r="BX232" s="4"/>
      <c r="BY232" s="4"/>
      <c r="CL232" s="4"/>
      <c r="CM232" s="4"/>
      <c r="CN232" s="4"/>
      <c r="CQ232" s="4"/>
      <c r="CT232" s="4"/>
      <c r="CW232" s="4"/>
      <c r="CZ232" s="4"/>
      <c r="DA232" s="4"/>
      <c r="DB232" s="4"/>
      <c r="DC232" s="4"/>
      <c r="DF232" s="4"/>
      <c r="DI232" s="4"/>
      <c r="DL232" s="4"/>
      <c r="DP232" s="4"/>
      <c r="DQ232" s="4"/>
      <c r="DR232" s="4"/>
      <c r="EM232" s="4"/>
      <c r="EP232" s="4"/>
      <c r="FB232" s="4"/>
      <c r="FE232" s="4"/>
      <c r="FQ232" s="4"/>
      <c r="FT232" s="4"/>
    </row>
    <row r="233" spans="5:176" ht="14.25">
      <c r="E233" s="4"/>
      <c r="H233" s="4"/>
      <c r="K233" s="4"/>
      <c r="O233" s="4"/>
      <c r="P233" s="4"/>
      <c r="Q233" s="4"/>
      <c r="T233" s="4"/>
      <c r="W233" s="4"/>
      <c r="Z233" s="4"/>
      <c r="AD233" s="4"/>
      <c r="AE233" s="4"/>
      <c r="AF233" s="4"/>
      <c r="AS233" s="4"/>
      <c r="AT233" s="4"/>
      <c r="AU233" s="4"/>
      <c r="AX233" s="4"/>
      <c r="BA233" s="4"/>
      <c r="BD233" s="4"/>
      <c r="BH233" s="4"/>
      <c r="BI233" s="4"/>
      <c r="BJ233" s="4"/>
      <c r="BM233" s="4"/>
      <c r="BP233" s="4"/>
      <c r="BS233" s="4"/>
      <c r="BW233" s="4"/>
      <c r="BX233" s="4"/>
      <c r="BY233" s="4"/>
      <c r="CL233" s="4"/>
      <c r="CM233" s="4"/>
      <c r="CN233" s="4"/>
      <c r="CQ233" s="4"/>
      <c r="CT233" s="4"/>
      <c r="CW233" s="4"/>
      <c r="CZ233" s="4"/>
      <c r="DA233" s="4"/>
      <c r="DB233" s="4"/>
      <c r="DC233" s="4"/>
      <c r="DF233" s="4"/>
      <c r="DI233" s="4"/>
      <c r="DL233" s="4"/>
      <c r="DP233" s="4"/>
      <c r="DQ233" s="4"/>
      <c r="DR233" s="4"/>
      <c r="EM233" s="4"/>
      <c r="EP233" s="4"/>
      <c r="FB233" s="4"/>
      <c r="FE233" s="4"/>
      <c r="FQ233" s="4"/>
      <c r="FT233" s="4"/>
    </row>
    <row r="234" spans="5:176" ht="14.25">
      <c r="E234" s="4"/>
      <c r="H234" s="4"/>
      <c r="K234" s="4"/>
      <c r="O234" s="4"/>
      <c r="P234" s="4"/>
      <c r="Q234" s="4"/>
      <c r="T234" s="4"/>
      <c r="W234" s="4"/>
      <c r="Z234" s="4"/>
      <c r="AD234" s="4"/>
      <c r="AE234" s="4"/>
      <c r="AF234" s="4"/>
      <c r="AS234" s="4"/>
      <c r="AT234" s="4"/>
      <c r="AU234" s="4"/>
      <c r="AX234" s="4"/>
      <c r="BA234" s="4"/>
      <c r="BD234" s="4"/>
      <c r="BH234" s="4"/>
      <c r="BI234" s="4"/>
      <c r="BJ234" s="4"/>
      <c r="BM234" s="4"/>
      <c r="BP234" s="4"/>
      <c r="BS234" s="4"/>
      <c r="BW234" s="4"/>
      <c r="BX234" s="4"/>
      <c r="BY234" s="4"/>
      <c r="CL234" s="4"/>
      <c r="CM234" s="4"/>
      <c r="CN234" s="4"/>
      <c r="CQ234" s="4"/>
      <c r="CT234" s="4"/>
      <c r="CW234" s="4"/>
      <c r="CZ234" s="4"/>
      <c r="DA234" s="4"/>
      <c r="DB234" s="4"/>
      <c r="DC234" s="4"/>
      <c r="DF234" s="4"/>
      <c r="DI234" s="4"/>
      <c r="DL234" s="4"/>
      <c r="DP234" s="4"/>
      <c r="DQ234" s="4"/>
      <c r="DR234" s="4"/>
      <c r="EM234" s="4"/>
      <c r="EP234" s="4"/>
      <c r="FB234" s="4"/>
      <c r="FE234" s="4"/>
      <c r="FQ234" s="4"/>
      <c r="FT234" s="4"/>
    </row>
    <row r="235" spans="5:176" ht="14.25">
      <c r="E235" s="4"/>
      <c r="H235" s="4"/>
      <c r="K235" s="4"/>
      <c r="O235" s="4"/>
      <c r="P235" s="4"/>
      <c r="Q235" s="4"/>
      <c r="T235" s="4"/>
      <c r="W235" s="4"/>
      <c r="Z235" s="4"/>
      <c r="AD235" s="4"/>
      <c r="AE235" s="4"/>
      <c r="AF235" s="4"/>
      <c r="AS235" s="4"/>
      <c r="AT235" s="4"/>
      <c r="AU235" s="4"/>
      <c r="AX235" s="4"/>
      <c r="BA235" s="4"/>
      <c r="BD235" s="4"/>
      <c r="BH235" s="4"/>
      <c r="BI235" s="4"/>
      <c r="BJ235" s="4"/>
      <c r="BM235" s="4"/>
      <c r="BP235" s="4"/>
      <c r="BS235" s="4"/>
      <c r="BW235" s="4"/>
      <c r="BX235" s="4"/>
      <c r="BY235" s="4"/>
      <c r="CL235" s="4"/>
      <c r="CM235" s="4"/>
      <c r="CN235" s="4"/>
      <c r="CQ235" s="4"/>
      <c r="CT235" s="4"/>
      <c r="CW235" s="4"/>
      <c r="CZ235" s="4"/>
      <c r="DA235" s="4"/>
      <c r="DB235" s="4"/>
      <c r="DC235" s="4"/>
      <c r="DF235" s="4"/>
      <c r="DI235" s="4"/>
      <c r="DL235" s="4"/>
      <c r="DP235" s="4"/>
      <c r="DQ235" s="4"/>
      <c r="DR235" s="4"/>
      <c r="EM235" s="4"/>
      <c r="EP235" s="4"/>
      <c r="FB235" s="4"/>
      <c r="FE235" s="4"/>
      <c r="FQ235" s="4"/>
      <c r="FT235" s="4"/>
    </row>
    <row r="236" spans="5:176" ht="14.25">
      <c r="E236" s="4"/>
      <c r="H236" s="4"/>
      <c r="K236" s="4"/>
      <c r="O236" s="4"/>
      <c r="P236" s="4"/>
      <c r="Q236" s="4"/>
      <c r="T236" s="4"/>
      <c r="W236" s="4"/>
      <c r="Z236" s="4"/>
      <c r="AD236" s="4"/>
      <c r="AE236" s="4"/>
      <c r="AF236" s="4"/>
      <c r="AS236" s="4"/>
      <c r="AT236" s="4"/>
      <c r="AU236" s="4"/>
      <c r="AX236" s="4"/>
      <c r="BA236" s="4"/>
      <c r="BD236" s="4"/>
      <c r="BH236" s="4"/>
      <c r="BI236" s="4"/>
      <c r="BJ236" s="4"/>
      <c r="BM236" s="4"/>
      <c r="BP236" s="4"/>
      <c r="BS236" s="4"/>
      <c r="BW236" s="4"/>
      <c r="BX236" s="4"/>
      <c r="BY236" s="4"/>
      <c r="CL236" s="4"/>
      <c r="CM236" s="4"/>
      <c r="CN236" s="4"/>
      <c r="CQ236" s="4"/>
      <c r="CT236" s="4"/>
      <c r="CW236" s="4"/>
      <c r="CZ236" s="4"/>
      <c r="DA236" s="4"/>
      <c r="DB236" s="4"/>
      <c r="DC236" s="4"/>
      <c r="DF236" s="4"/>
      <c r="DI236" s="4"/>
      <c r="DL236" s="4"/>
      <c r="DP236" s="4"/>
      <c r="DQ236" s="4"/>
      <c r="DR236" s="4"/>
      <c r="EM236" s="4"/>
      <c r="EP236" s="4"/>
      <c r="FB236" s="4"/>
      <c r="FE236" s="4"/>
      <c r="FQ236" s="4"/>
      <c r="FT236" s="4"/>
    </row>
    <row r="237" spans="5:176" ht="14.25">
      <c r="E237" s="4"/>
      <c r="H237" s="4"/>
      <c r="K237" s="4"/>
      <c r="O237" s="4"/>
      <c r="P237" s="4"/>
      <c r="Q237" s="4"/>
      <c r="T237" s="4"/>
      <c r="W237" s="4"/>
      <c r="Z237" s="4"/>
      <c r="AD237" s="4"/>
      <c r="AE237" s="4"/>
      <c r="AF237" s="4"/>
      <c r="AS237" s="4"/>
      <c r="AT237" s="4"/>
      <c r="AU237" s="4"/>
      <c r="AX237" s="4"/>
      <c r="BA237" s="4"/>
      <c r="BD237" s="4"/>
      <c r="BH237" s="4"/>
      <c r="BI237" s="4"/>
      <c r="BJ237" s="4"/>
      <c r="BM237" s="4"/>
      <c r="BP237" s="4"/>
      <c r="BS237" s="4"/>
      <c r="BW237" s="4"/>
      <c r="BX237" s="4"/>
      <c r="BY237" s="4"/>
      <c r="CL237" s="4"/>
      <c r="CM237" s="4"/>
      <c r="CN237" s="4"/>
      <c r="CQ237" s="4"/>
      <c r="CT237" s="4"/>
      <c r="CW237" s="4"/>
      <c r="CZ237" s="4"/>
      <c r="DA237" s="4"/>
      <c r="DB237" s="4"/>
      <c r="DC237" s="4"/>
      <c r="DF237" s="4"/>
      <c r="DI237" s="4"/>
      <c r="DL237" s="4"/>
      <c r="DP237" s="4"/>
      <c r="DQ237" s="4"/>
      <c r="DR237" s="4"/>
      <c r="EM237" s="4"/>
      <c r="EP237" s="4"/>
      <c r="FB237" s="4"/>
      <c r="FE237" s="4"/>
      <c r="FQ237" s="4"/>
      <c r="FT237" s="4"/>
    </row>
    <row r="238" spans="5:176" ht="14.25">
      <c r="E238" s="4"/>
      <c r="H238" s="4"/>
      <c r="K238" s="4"/>
      <c r="O238" s="4"/>
      <c r="P238" s="4"/>
      <c r="Q238" s="4"/>
      <c r="T238" s="4"/>
      <c r="W238" s="4"/>
      <c r="Z238" s="4"/>
      <c r="AD238" s="4"/>
      <c r="AE238" s="4"/>
      <c r="AF238" s="4"/>
      <c r="AS238" s="4"/>
      <c r="AT238" s="4"/>
      <c r="AU238" s="4"/>
      <c r="AX238" s="4"/>
      <c r="BA238" s="4"/>
      <c r="BD238" s="4"/>
      <c r="BH238" s="4"/>
      <c r="BI238" s="4"/>
      <c r="BJ238" s="4"/>
      <c r="BM238" s="4"/>
      <c r="BP238" s="4"/>
      <c r="BS238" s="4"/>
      <c r="BW238" s="4"/>
      <c r="BX238" s="4"/>
      <c r="BY238" s="4"/>
      <c r="CL238" s="4"/>
      <c r="CM238" s="4"/>
      <c r="CN238" s="4"/>
      <c r="CQ238" s="4"/>
      <c r="CT238" s="4"/>
      <c r="CW238" s="4"/>
      <c r="CZ238" s="4"/>
      <c r="DA238" s="4"/>
      <c r="DB238" s="4"/>
      <c r="DC238" s="4"/>
      <c r="DF238" s="4"/>
      <c r="DI238" s="4"/>
      <c r="DL238" s="4"/>
      <c r="DP238" s="4"/>
      <c r="DQ238" s="4"/>
      <c r="DR238" s="4"/>
      <c r="EM238" s="4"/>
      <c r="EP238" s="4"/>
      <c r="FB238" s="4"/>
      <c r="FE238" s="4"/>
      <c r="FQ238" s="4"/>
      <c r="FT238" s="4"/>
    </row>
    <row r="239" spans="5:176" ht="14.25">
      <c r="E239" s="4"/>
      <c r="H239" s="4"/>
      <c r="K239" s="4"/>
      <c r="O239" s="4"/>
      <c r="P239" s="4"/>
      <c r="Q239" s="4"/>
      <c r="T239" s="4"/>
      <c r="W239" s="4"/>
      <c r="Z239" s="4"/>
      <c r="AD239" s="4"/>
      <c r="AE239" s="4"/>
      <c r="AF239" s="4"/>
      <c r="AS239" s="4"/>
      <c r="AT239" s="4"/>
      <c r="AU239" s="4"/>
      <c r="AX239" s="4"/>
      <c r="BA239" s="4"/>
      <c r="BD239" s="4"/>
      <c r="BH239" s="4"/>
      <c r="BI239" s="4"/>
      <c r="BJ239" s="4"/>
      <c r="BM239" s="4"/>
      <c r="BP239" s="4"/>
      <c r="BS239" s="4"/>
      <c r="BW239" s="4"/>
      <c r="BX239" s="4"/>
      <c r="BY239" s="4"/>
      <c r="CL239" s="4"/>
      <c r="CM239" s="4"/>
      <c r="CN239" s="4"/>
      <c r="CQ239" s="4"/>
      <c r="CT239" s="4"/>
      <c r="CW239" s="4"/>
      <c r="CZ239" s="4"/>
      <c r="DA239" s="4"/>
      <c r="DB239" s="4"/>
      <c r="DC239" s="4"/>
      <c r="DF239" s="4"/>
      <c r="DI239" s="4"/>
      <c r="DL239" s="4"/>
      <c r="DP239" s="4"/>
      <c r="DQ239" s="4"/>
      <c r="DR239" s="4"/>
      <c r="EM239" s="4"/>
      <c r="EP239" s="4"/>
      <c r="FB239" s="4"/>
      <c r="FE239" s="4"/>
      <c r="FQ239" s="4"/>
      <c r="FT239" s="4"/>
    </row>
    <row r="240" spans="5:176" ht="14.25">
      <c r="E240" s="4"/>
      <c r="H240" s="4"/>
      <c r="K240" s="4"/>
      <c r="O240" s="4"/>
      <c r="P240" s="4"/>
      <c r="Q240" s="4"/>
      <c r="T240" s="4"/>
      <c r="W240" s="4"/>
      <c r="Z240" s="4"/>
      <c r="AD240" s="4"/>
      <c r="AE240" s="4"/>
      <c r="AF240" s="4"/>
      <c r="AS240" s="4"/>
      <c r="AT240" s="4"/>
      <c r="AU240" s="4"/>
      <c r="AX240" s="4"/>
      <c r="BA240" s="4"/>
      <c r="BD240" s="4"/>
      <c r="BH240" s="4"/>
      <c r="BI240" s="4"/>
      <c r="BJ240" s="4"/>
      <c r="BM240" s="4"/>
      <c r="BP240" s="4"/>
      <c r="BS240" s="4"/>
      <c r="BW240" s="4"/>
      <c r="BX240" s="4"/>
      <c r="BY240" s="4"/>
      <c r="CL240" s="4"/>
      <c r="CM240" s="4"/>
      <c r="CN240" s="4"/>
      <c r="CQ240" s="4"/>
      <c r="CT240" s="4"/>
      <c r="CW240" s="4"/>
      <c r="CZ240" s="4"/>
      <c r="DA240" s="4"/>
      <c r="DB240" s="4"/>
      <c r="DC240" s="4"/>
      <c r="DF240" s="4"/>
      <c r="DI240" s="4"/>
      <c r="DL240" s="4"/>
      <c r="DP240" s="4"/>
      <c r="DQ240" s="4"/>
      <c r="DR240" s="4"/>
      <c r="EM240" s="4"/>
      <c r="EP240" s="4"/>
      <c r="FB240" s="4"/>
      <c r="FE240" s="4"/>
      <c r="FQ240" s="4"/>
      <c r="FT240" s="4"/>
    </row>
    <row r="241" spans="5:176" ht="14.25">
      <c r="E241" s="4"/>
      <c r="H241" s="4"/>
      <c r="K241" s="4"/>
      <c r="O241" s="4"/>
      <c r="P241" s="4"/>
      <c r="Q241" s="4"/>
      <c r="T241" s="4"/>
      <c r="W241" s="4"/>
      <c r="Z241" s="4"/>
      <c r="AD241" s="4"/>
      <c r="AE241" s="4"/>
      <c r="AF241" s="4"/>
      <c r="AS241" s="4"/>
      <c r="AT241" s="4"/>
      <c r="AU241" s="4"/>
      <c r="AX241" s="4"/>
      <c r="BA241" s="4"/>
      <c r="BD241" s="4"/>
      <c r="BH241" s="4"/>
      <c r="BI241" s="4"/>
      <c r="BJ241" s="4"/>
      <c r="BM241" s="4"/>
      <c r="BP241" s="4"/>
      <c r="BS241" s="4"/>
      <c r="BW241" s="4"/>
      <c r="BX241" s="4"/>
      <c r="BY241" s="4"/>
      <c r="CL241" s="4"/>
      <c r="CM241" s="4"/>
      <c r="CN241" s="4"/>
      <c r="CQ241" s="4"/>
      <c r="CT241" s="4"/>
      <c r="CW241" s="4"/>
      <c r="CZ241" s="4"/>
      <c r="DA241" s="4"/>
      <c r="DB241" s="4"/>
      <c r="DC241" s="4"/>
      <c r="DF241" s="4"/>
      <c r="DI241" s="4"/>
      <c r="DL241" s="4"/>
      <c r="DP241" s="4"/>
      <c r="DQ241" s="4"/>
      <c r="DR241" s="4"/>
      <c r="EM241" s="4"/>
      <c r="EP241" s="4"/>
      <c r="FB241" s="4"/>
      <c r="FE241" s="4"/>
      <c r="FQ241" s="4"/>
      <c r="FT241" s="4"/>
    </row>
    <row r="242" spans="5:176" ht="14.25">
      <c r="E242" s="4"/>
      <c r="H242" s="4"/>
      <c r="K242" s="4"/>
      <c r="O242" s="4"/>
      <c r="P242" s="4"/>
      <c r="Q242" s="4"/>
      <c r="T242" s="4"/>
      <c r="W242" s="4"/>
      <c r="Z242" s="4"/>
      <c r="AD242" s="4"/>
      <c r="AE242" s="4"/>
      <c r="AF242" s="4"/>
      <c r="AS242" s="4"/>
      <c r="AT242" s="4"/>
      <c r="AU242" s="4"/>
      <c r="AX242" s="4"/>
      <c r="BA242" s="4"/>
      <c r="BD242" s="4"/>
      <c r="BH242" s="4"/>
      <c r="BI242" s="4"/>
      <c r="BJ242" s="4"/>
      <c r="BM242" s="4"/>
      <c r="BP242" s="4"/>
      <c r="BS242" s="4"/>
      <c r="BW242" s="4"/>
      <c r="BX242" s="4"/>
      <c r="BY242" s="4"/>
      <c r="CL242" s="4"/>
      <c r="CM242" s="4"/>
      <c r="CN242" s="4"/>
      <c r="CQ242" s="4"/>
      <c r="CT242" s="4"/>
      <c r="CW242" s="4"/>
      <c r="CZ242" s="4"/>
      <c r="DA242" s="4"/>
      <c r="DB242" s="4"/>
      <c r="DC242" s="4"/>
      <c r="DF242" s="4"/>
      <c r="DI242" s="4"/>
      <c r="DL242" s="4"/>
      <c r="DP242" s="4"/>
      <c r="DQ242" s="4"/>
      <c r="DR242" s="4"/>
      <c r="EM242" s="4"/>
      <c r="EP242" s="4"/>
      <c r="FB242" s="4"/>
      <c r="FE242" s="4"/>
      <c r="FQ242" s="4"/>
      <c r="FT242" s="4"/>
    </row>
    <row r="243" spans="5:176" ht="14.25">
      <c r="E243" s="4"/>
      <c r="H243" s="4"/>
      <c r="K243" s="4"/>
      <c r="O243" s="4"/>
      <c r="P243" s="4"/>
      <c r="Q243" s="4"/>
      <c r="T243" s="4"/>
      <c r="W243" s="4"/>
      <c r="Z243" s="4"/>
      <c r="AD243" s="4"/>
      <c r="AE243" s="4"/>
      <c r="AF243" s="4"/>
      <c r="AS243" s="4"/>
      <c r="AT243" s="4"/>
      <c r="AU243" s="4"/>
      <c r="AX243" s="4"/>
      <c r="BA243" s="4"/>
      <c r="BD243" s="4"/>
      <c r="BH243" s="4"/>
      <c r="BI243" s="4"/>
      <c r="BJ243" s="4"/>
      <c r="BM243" s="4"/>
      <c r="BP243" s="4"/>
      <c r="BS243" s="4"/>
      <c r="BW243" s="4"/>
      <c r="BX243" s="4"/>
      <c r="BY243" s="4"/>
      <c r="CL243" s="4"/>
      <c r="CM243" s="4"/>
      <c r="CN243" s="4"/>
      <c r="CQ243" s="4"/>
      <c r="CT243" s="4"/>
      <c r="CW243" s="4"/>
      <c r="CZ243" s="4"/>
      <c r="DA243" s="4"/>
      <c r="DB243" s="4"/>
      <c r="DC243" s="4"/>
      <c r="DF243" s="4"/>
      <c r="DI243" s="4"/>
      <c r="DL243" s="4"/>
      <c r="DP243" s="4"/>
      <c r="DQ243" s="4"/>
      <c r="DR243" s="4"/>
      <c r="EM243" s="4"/>
      <c r="EP243" s="4"/>
      <c r="FB243" s="4"/>
      <c r="FE243" s="4"/>
      <c r="FQ243" s="4"/>
      <c r="FT243" s="4"/>
    </row>
    <row r="244" spans="5:176" ht="14.25">
      <c r="E244" s="4"/>
      <c r="H244" s="4"/>
      <c r="K244" s="4"/>
      <c r="O244" s="4"/>
      <c r="P244" s="4"/>
      <c r="Q244" s="4"/>
      <c r="T244" s="4"/>
      <c r="W244" s="4"/>
      <c r="Z244" s="4"/>
      <c r="AD244" s="4"/>
      <c r="AE244" s="4"/>
      <c r="AF244" s="4"/>
      <c r="AS244" s="4"/>
      <c r="AT244" s="4"/>
      <c r="AU244" s="4"/>
      <c r="AX244" s="4"/>
      <c r="BA244" s="4"/>
      <c r="BD244" s="4"/>
      <c r="BH244" s="4"/>
      <c r="BI244" s="4"/>
      <c r="BJ244" s="4"/>
      <c r="BM244" s="4"/>
      <c r="BP244" s="4"/>
      <c r="BS244" s="4"/>
      <c r="BW244" s="4"/>
      <c r="BX244" s="4"/>
      <c r="BY244" s="4"/>
      <c r="CL244" s="4"/>
      <c r="CM244" s="4"/>
      <c r="CN244" s="4"/>
      <c r="CQ244" s="4"/>
      <c r="CT244" s="4"/>
      <c r="CW244" s="4"/>
      <c r="CZ244" s="4"/>
      <c r="DA244" s="4"/>
      <c r="DB244" s="4"/>
      <c r="DC244" s="4"/>
      <c r="DF244" s="4"/>
      <c r="DI244" s="4"/>
      <c r="DL244" s="4"/>
      <c r="DP244" s="4"/>
      <c r="DQ244" s="4"/>
      <c r="DR244" s="4"/>
      <c r="EM244" s="4"/>
      <c r="EP244" s="4"/>
      <c r="FB244" s="4"/>
      <c r="FE244" s="4"/>
      <c r="FQ244" s="4"/>
      <c r="FT244" s="4"/>
    </row>
    <row r="245" spans="5:176" ht="14.25">
      <c r="E245" s="4"/>
      <c r="H245" s="4"/>
      <c r="K245" s="4"/>
      <c r="O245" s="4"/>
      <c r="P245" s="4"/>
      <c r="Q245" s="4"/>
      <c r="T245" s="4"/>
      <c r="W245" s="4"/>
      <c r="Z245" s="4"/>
      <c r="AD245" s="4"/>
      <c r="AE245" s="4"/>
      <c r="AF245" s="4"/>
      <c r="AS245" s="4"/>
      <c r="AT245" s="4"/>
      <c r="AU245" s="4"/>
      <c r="AX245" s="4"/>
      <c r="BA245" s="4"/>
      <c r="BD245" s="4"/>
      <c r="BH245" s="4"/>
      <c r="BI245" s="4"/>
      <c r="BJ245" s="4"/>
      <c r="BM245" s="4"/>
      <c r="BP245" s="4"/>
      <c r="BS245" s="4"/>
      <c r="BW245" s="4"/>
      <c r="BX245" s="4"/>
      <c r="BY245" s="4"/>
      <c r="CL245" s="4"/>
      <c r="CM245" s="4"/>
      <c r="CN245" s="4"/>
      <c r="CQ245" s="4"/>
      <c r="CT245" s="4"/>
      <c r="CW245" s="4"/>
      <c r="CZ245" s="4"/>
      <c r="DA245" s="4"/>
      <c r="DB245" s="4"/>
      <c r="DC245" s="4"/>
      <c r="DF245" s="4"/>
      <c r="DI245" s="4"/>
      <c r="DL245" s="4"/>
      <c r="DP245" s="4"/>
      <c r="DQ245" s="4"/>
      <c r="DR245" s="4"/>
      <c r="EM245" s="4"/>
      <c r="EP245" s="4"/>
      <c r="FB245" s="4"/>
      <c r="FE245" s="4"/>
      <c r="FQ245" s="4"/>
      <c r="FT245" s="4"/>
    </row>
    <row r="246" spans="5:176" ht="14.25">
      <c r="E246" s="4"/>
      <c r="H246" s="4"/>
      <c r="K246" s="4"/>
      <c r="O246" s="4"/>
      <c r="P246" s="4"/>
      <c r="Q246" s="4"/>
      <c r="T246" s="4"/>
      <c r="W246" s="4"/>
      <c r="Z246" s="4"/>
      <c r="AD246" s="4"/>
      <c r="AE246" s="4"/>
      <c r="AF246" s="4"/>
      <c r="AS246" s="4"/>
      <c r="AT246" s="4"/>
      <c r="AU246" s="4"/>
      <c r="AX246" s="4"/>
      <c r="BA246" s="4"/>
      <c r="BD246" s="4"/>
      <c r="BH246" s="4"/>
      <c r="BI246" s="4"/>
      <c r="BJ246" s="4"/>
      <c r="BM246" s="4"/>
      <c r="BP246" s="4"/>
      <c r="BS246" s="4"/>
      <c r="BW246" s="4"/>
      <c r="BX246" s="4"/>
      <c r="BY246" s="4"/>
      <c r="CL246" s="4"/>
      <c r="CM246" s="4"/>
      <c r="CN246" s="4"/>
      <c r="CQ246" s="4"/>
      <c r="CT246" s="4"/>
      <c r="CW246" s="4"/>
      <c r="CZ246" s="4"/>
      <c r="DA246" s="4"/>
      <c r="DB246" s="4"/>
      <c r="DC246" s="4"/>
      <c r="DF246" s="4"/>
      <c r="DI246" s="4"/>
      <c r="DL246" s="4"/>
      <c r="DP246" s="4"/>
      <c r="DQ246" s="4"/>
      <c r="DR246" s="4"/>
      <c r="EM246" s="4"/>
      <c r="EP246" s="4"/>
      <c r="FB246" s="4"/>
      <c r="FE246" s="4"/>
      <c r="FQ246" s="4"/>
      <c r="FT246" s="4"/>
    </row>
    <row r="247" spans="5:176" ht="14.25">
      <c r="E247" s="4"/>
      <c r="H247" s="4"/>
      <c r="K247" s="4"/>
      <c r="O247" s="4"/>
      <c r="P247" s="4"/>
      <c r="Q247" s="4"/>
      <c r="T247" s="4"/>
      <c r="W247" s="4"/>
      <c r="Z247" s="4"/>
      <c r="AD247" s="4"/>
      <c r="AE247" s="4"/>
      <c r="AF247" s="4"/>
      <c r="AS247" s="4"/>
      <c r="AT247" s="4"/>
      <c r="AU247" s="4"/>
      <c r="AX247" s="4"/>
      <c r="BA247" s="4"/>
      <c r="BD247" s="4"/>
      <c r="BH247" s="4"/>
      <c r="BI247" s="4"/>
      <c r="BJ247" s="4"/>
      <c r="BM247" s="4"/>
      <c r="BP247" s="4"/>
      <c r="BS247" s="4"/>
      <c r="BW247" s="4"/>
      <c r="BX247" s="4"/>
      <c r="BY247" s="4"/>
      <c r="CL247" s="4"/>
      <c r="CM247" s="4"/>
      <c r="CN247" s="4"/>
      <c r="CQ247" s="4"/>
      <c r="CT247" s="4"/>
      <c r="CW247" s="4"/>
      <c r="CZ247" s="4"/>
      <c r="DA247" s="4"/>
      <c r="DB247" s="4"/>
      <c r="DC247" s="4"/>
      <c r="DF247" s="4"/>
      <c r="DI247" s="4"/>
      <c r="DL247" s="4"/>
      <c r="DP247" s="4"/>
      <c r="DQ247" s="4"/>
      <c r="DR247" s="4"/>
      <c r="EM247" s="4"/>
      <c r="EP247" s="4"/>
      <c r="FB247" s="4"/>
      <c r="FE247" s="4"/>
      <c r="FQ247" s="4"/>
      <c r="FT247" s="4"/>
    </row>
    <row r="248" spans="5:176" ht="14.25">
      <c r="E248" s="4"/>
      <c r="H248" s="4"/>
      <c r="K248" s="4"/>
      <c r="O248" s="4"/>
      <c r="P248" s="4"/>
      <c r="Q248" s="4"/>
      <c r="T248" s="4"/>
      <c r="W248" s="4"/>
      <c r="Z248" s="4"/>
      <c r="AD248" s="4"/>
      <c r="AE248" s="4"/>
      <c r="AF248" s="4"/>
      <c r="AS248" s="4"/>
      <c r="AT248" s="4"/>
      <c r="AU248" s="4"/>
      <c r="AX248" s="4"/>
      <c r="BA248" s="4"/>
      <c r="BD248" s="4"/>
      <c r="BH248" s="4"/>
      <c r="BI248" s="4"/>
      <c r="BJ248" s="4"/>
      <c r="BM248" s="4"/>
      <c r="BP248" s="4"/>
      <c r="BS248" s="4"/>
      <c r="BW248" s="4"/>
      <c r="BX248" s="4"/>
      <c r="BY248" s="4"/>
      <c r="CL248" s="4"/>
      <c r="CM248" s="4"/>
      <c r="CN248" s="4"/>
      <c r="CQ248" s="4"/>
      <c r="CT248" s="4"/>
      <c r="CW248" s="4"/>
      <c r="CZ248" s="4"/>
      <c r="DA248" s="4"/>
      <c r="DB248" s="4"/>
      <c r="DC248" s="4"/>
      <c r="DF248" s="4"/>
      <c r="DI248" s="4"/>
      <c r="DL248" s="4"/>
      <c r="DP248" s="4"/>
      <c r="DQ248" s="4"/>
      <c r="DR248" s="4"/>
      <c r="EM248" s="4"/>
      <c r="EP248" s="4"/>
      <c r="FB248" s="4"/>
      <c r="FE248" s="4"/>
      <c r="FQ248" s="4"/>
      <c r="FT248" s="4"/>
    </row>
    <row r="249" spans="5:176" ht="14.25">
      <c r="E249" s="4"/>
      <c r="H249" s="4"/>
      <c r="K249" s="4"/>
      <c r="O249" s="4"/>
      <c r="P249" s="4"/>
      <c r="Q249" s="4"/>
      <c r="T249" s="4"/>
      <c r="W249" s="4"/>
      <c r="Z249" s="4"/>
      <c r="AD249" s="4"/>
      <c r="AE249" s="4"/>
      <c r="AF249" s="4"/>
      <c r="AS249" s="4"/>
      <c r="AT249" s="4"/>
      <c r="AU249" s="4"/>
      <c r="AX249" s="4"/>
      <c r="BA249" s="4"/>
      <c r="BD249" s="4"/>
      <c r="BH249" s="4"/>
      <c r="BI249" s="4"/>
      <c r="BJ249" s="4"/>
      <c r="BM249" s="4"/>
      <c r="BP249" s="4"/>
      <c r="BS249" s="4"/>
      <c r="BW249" s="4"/>
      <c r="BX249" s="4"/>
      <c r="BY249" s="4"/>
      <c r="CL249" s="4"/>
      <c r="CM249" s="4"/>
      <c r="CN249" s="4"/>
      <c r="CQ249" s="4"/>
      <c r="CT249" s="4"/>
      <c r="CW249" s="4"/>
      <c r="CZ249" s="4"/>
      <c r="DA249" s="4"/>
      <c r="DB249" s="4"/>
      <c r="DC249" s="4"/>
      <c r="DF249" s="4"/>
      <c r="DI249" s="4"/>
      <c r="DL249" s="4"/>
      <c r="DP249" s="4"/>
      <c r="DQ249" s="4"/>
      <c r="DR249" s="4"/>
      <c r="EM249" s="4"/>
      <c r="EP249" s="4"/>
      <c r="FB249" s="4"/>
      <c r="FE249" s="4"/>
      <c r="FQ249" s="4"/>
      <c r="FT249" s="4"/>
    </row>
    <row r="250" spans="5:176" ht="14.25">
      <c r="E250" s="4"/>
      <c r="H250" s="4"/>
      <c r="K250" s="4"/>
      <c r="O250" s="4"/>
      <c r="P250" s="4"/>
      <c r="Q250" s="4"/>
      <c r="T250" s="4"/>
      <c r="W250" s="4"/>
      <c r="Z250" s="4"/>
      <c r="AD250" s="4"/>
      <c r="AE250" s="4"/>
      <c r="AF250" s="4"/>
      <c r="AS250" s="4"/>
      <c r="AT250" s="4"/>
      <c r="AU250" s="4"/>
      <c r="AX250" s="4"/>
      <c r="BA250" s="4"/>
      <c r="BD250" s="4"/>
      <c r="BH250" s="4"/>
      <c r="BI250" s="4"/>
      <c r="BJ250" s="4"/>
      <c r="BM250" s="4"/>
      <c r="BP250" s="4"/>
      <c r="BS250" s="4"/>
      <c r="BW250" s="4"/>
      <c r="BX250" s="4"/>
      <c r="BY250" s="4"/>
      <c r="CL250" s="4"/>
      <c r="CM250" s="4"/>
      <c r="CN250" s="4"/>
      <c r="CQ250" s="4"/>
      <c r="CT250" s="4"/>
      <c r="CW250" s="4"/>
      <c r="CZ250" s="4"/>
      <c r="DA250" s="4"/>
      <c r="DB250" s="4"/>
      <c r="DC250" s="4"/>
      <c r="DF250" s="4"/>
      <c r="DI250" s="4"/>
      <c r="DL250" s="4"/>
      <c r="DP250" s="4"/>
      <c r="DQ250" s="4"/>
      <c r="DR250" s="4"/>
      <c r="EM250" s="4"/>
      <c r="EP250" s="4"/>
      <c r="FB250" s="4"/>
      <c r="FE250" s="4"/>
      <c r="FQ250" s="4"/>
      <c r="FT250" s="4"/>
    </row>
    <row r="251" spans="5:176" ht="14.25">
      <c r="E251" s="4"/>
      <c r="H251" s="4"/>
      <c r="K251" s="4"/>
      <c r="O251" s="4"/>
      <c r="P251" s="4"/>
      <c r="Q251" s="4"/>
      <c r="T251" s="4"/>
      <c r="W251" s="4"/>
      <c r="Z251" s="4"/>
      <c r="AD251" s="4"/>
      <c r="AE251" s="4"/>
      <c r="AF251" s="4"/>
      <c r="AS251" s="4"/>
      <c r="AT251" s="4"/>
      <c r="AU251" s="4"/>
      <c r="AX251" s="4"/>
      <c r="BA251" s="4"/>
      <c r="BD251" s="4"/>
      <c r="BH251" s="4"/>
      <c r="BI251" s="4"/>
      <c r="BJ251" s="4"/>
      <c r="BM251" s="4"/>
      <c r="BP251" s="4"/>
      <c r="BS251" s="4"/>
      <c r="BW251" s="4"/>
      <c r="BX251" s="4"/>
      <c r="BY251" s="4"/>
      <c r="CL251" s="4"/>
      <c r="CM251" s="4"/>
      <c r="CN251" s="4"/>
      <c r="CQ251" s="4"/>
      <c r="CT251" s="4"/>
      <c r="CW251" s="4"/>
      <c r="CZ251" s="4"/>
      <c r="DA251" s="4"/>
      <c r="DB251" s="4"/>
      <c r="DC251" s="4"/>
      <c r="DF251" s="4"/>
      <c r="DI251" s="4"/>
      <c r="DL251" s="4"/>
      <c r="DP251" s="4"/>
      <c r="DQ251" s="4"/>
      <c r="DR251" s="4"/>
      <c r="EM251" s="4"/>
      <c r="EP251" s="4"/>
      <c r="FB251" s="4"/>
      <c r="FE251" s="4"/>
      <c r="FQ251" s="4"/>
      <c r="FT251" s="4"/>
    </row>
    <row r="252" spans="5:176" ht="14.25">
      <c r="E252" s="4"/>
      <c r="H252" s="4"/>
      <c r="K252" s="4"/>
      <c r="O252" s="4"/>
      <c r="P252" s="4"/>
      <c r="Q252" s="4"/>
      <c r="T252" s="4"/>
      <c r="W252" s="4"/>
      <c r="Z252" s="4"/>
      <c r="AD252" s="4"/>
      <c r="AE252" s="4"/>
      <c r="AF252" s="4"/>
      <c r="AS252" s="4"/>
      <c r="AT252" s="4"/>
      <c r="AU252" s="4"/>
      <c r="AX252" s="4"/>
      <c r="BA252" s="4"/>
      <c r="BD252" s="4"/>
      <c r="BH252" s="4"/>
      <c r="BI252" s="4"/>
      <c r="BJ252" s="4"/>
      <c r="BM252" s="4"/>
      <c r="BP252" s="4"/>
      <c r="BS252" s="4"/>
      <c r="BW252" s="4"/>
      <c r="BX252" s="4"/>
      <c r="BY252" s="4"/>
      <c r="CL252" s="4"/>
      <c r="CM252" s="4"/>
      <c r="CN252" s="4"/>
      <c r="CQ252" s="4"/>
      <c r="CT252" s="4"/>
      <c r="CW252" s="4"/>
      <c r="CZ252" s="4"/>
      <c r="DA252" s="4"/>
      <c r="DB252" s="4"/>
      <c r="DC252" s="4"/>
      <c r="DF252" s="4"/>
      <c r="DI252" s="4"/>
      <c r="DL252" s="4"/>
      <c r="DP252" s="4"/>
      <c r="DQ252" s="4"/>
      <c r="DR252" s="4"/>
      <c r="EM252" s="4"/>
      <c r="EP252" s="4"/>
      <c r="FB252" s="4"/>
      <c r="FE252" s="4"/>
      <c r="FQ252" s="4"/>
      <c r="FT252" s="4"/>
    </row>
    <row r="253" spans="5:176" ht="14.25">
      <c r="E253" s="4"/>
      <c r="H253" s="4"/>
      <c r="K253" s="4"/>
      <c r="O253" s="4"/>
      <c r="P253" s="4"/>
      <c r="Q253" s="4"/>
      <c r="T253" s="4"/>
      <c r="W253" s="4"/>
      <c r="Z253" s="4"/>
      <c r="AD253" s="4"/>
      <c r="AE253" s="4"/>
      <c r="AF253" s="4"/>
      <c r="AS253" s="4"/>
      <c r="AT253" s="4"/>
      <c r="AU253" s="4"/>
      <c r="AX253" s="4"/>
      <c r="BA253" s="4"/>
      <c r="BD253" s="4"/>
      <c r="BH253" s="4"/>
      <c r="BI253" s="4"/>
      <c r="BJ253" s="4"/>
      <c r="BM253" s="4"/>
      <c r="BP253" s="4"/>
      <c r="BS253" s="4"/>
      <c r="BW253" s="4"/>
      <c r="BX253" s="4"/>
      <c r="BY253" s="4"/>
      <c r="CL253" s="4"/>
      <c r="CM253" s="4"/>
      <c r="CN253" s="4"/>
      <c r="CQ253" s="4"/>
      <c r="CT253" s="4"/>
      <c r="CW253" s="4"/>
      <c r="CZ253" s="4"/>
      <c r="DA253" s="4"/>
      <c r="DB253" s="4"/>
      <c r="DC253" s="4"/>
      <c r="DF253" s="4"/>
      <c r="DI253" s="4"/>
      <c r="DL253" s="4"/>
      <c r="DP253" s="4"/>
      <c r="DQ253" s="4"/>
      <c r="DR253" s="4"/>
      <c r="EM253" s="4"/>
      <c r="EP253" s="4"/>
      <c r="FB253" s="4"/>
      <c r="FE253" s="4"/>
      <c r="FQ253" s="4"/>
      <c r="FT253" s="4"/>
    </row>
    <row r="254" spans="5:176" ht="14.25">
      <c r="E254" s="4"/>
      <c r="H254" s="4"/>
      <c r="K254" s="4"/>
      <c r="O254" s="4"/>
      <c r="P254" s="4"/>
      <c r="Q254" s="4"/>
      <c r="T254" s="4"/>
      <c r="W254" s="4"/>
      <c r="Z254" s="4"/>
      <c r="AD254" s="4"/>
      <c r="AE254" s="4"/>
      <c r="AF254" s="4"/>
      <c r="AS254" s="4"/>
      <c r="AT254" s="4"/>
      <c r="AU254" s="4"/>
      <c r="AX254" s="4"/>
      <c r="BA254" s="4"/>
      <c r="BD254" s="4"/>
      <c r="BH254" s="4"/>
      <c r="BI254" s="4"/>
      <c r="BJ254" s="4"/>
      <c r="BM254" s="4"/>
      <c r="BP254" s="4"/>
      <c r="BS254" s="4"/>
      <c r="BW254" s="4"/>
      <c r="BX254" s="4"/>
      <c r="BY254" s="4"/>
      <c r="CL254" s="4"/>
      <c r="CM254" s="4"/>
      <c r="CN254" s="4"/>
      <c r="CQ254" s="4"/>
      <c r="CT254" s="4"/>
      <c r="CW254" s="4"/>
      <c r="CZ254" s="4"/>
      <c r="DA254" s="4"/>
      <c r="DB254" s="4"/>
      <c r="DC254" s="4"/>
      <c r="DF254" s="4"/>
      <c r="DI254" s="4"/>
      <c r="DL254" s="4"/>
      <c r="DP254" s="4"/>
      <c r="DQ254" s="4"/>
      <c r="DR254" s="4"/>
      <c r="EM254" s="4"/>
      <c r="EP254" s="4"/>
      <c r="FB254" s="4"/>
      <c r="FE254" s="4"/>
      <c r="FQ254" s="4"/>
      <c r="FT254" s="4"/>
    </row>
    <row r="255" spans="5:176" ht="14.25">
      <c r="E255" s="4"/>
      <c r="H255" s="4"/>
      <c r="K255" s="4"/>
      <c r="O255" s="4"/>
      <c r="P255" s="4"/>
      <c r="Q255" s="4"/>
      <c r="T255" s="4"/>
      <c r="W255" s="4"/>
      <c r="Z255" s="4"/>
      <c r="AD255" s="4"/>
      <c r="AE255" s="4"/>
      <c r="AF255" s="4"/>
      <c r="AS255" s="4"/>
      <c r="AT255" s="4"/>
      <c r="AU255" s="4"/>
      <c r="AX255" s="4"/>
      <c r="BA255" s="4"/>
      <c r="BD255" s="4"/>
      <c r="BH255" s="4"/>
      <c r="BI255" s="4"/>
      <c r="BJ255" s="4"/>
      <c r="BM255" s="4"/>
      <c r="BP255" s="4"/>
      <c r="BS255" s="4"/>
      <c r="BW255" s="4"/>
      <c r="BX255" s="4"/>
      <c r="BY255" s="4"/>
      <c r="CL255" s="4"/>
      <c r="CM255" s="4"/>
      <c r="CN255" s="4"/>
      <c r="CQ255" s="4"/>
      <c r="CT255" s="4"/>
      <c r="CW255" s="4"/>
      <c r="CZ255" s="4"/>
      <c r="DA255" s="4"/>
      <c r="DB255" s="4"/>
      <c r="DC255" s="4"/>
      <c r="DF255" s="4"/>
      <c r="DI255" s="4"/>
      <c r="DL255" s="4"/>
      <c r="DP255" s="4"/>
      <c r="DQ255" s="4"/>
      <c r="DR255" s="4"/>
      <c r="EM255" s="4"/>
      <c r="EP255" s="4"/>
      <c r="FB255" s="4"/>
      <c r="FE255" s="4"/>
      <c r="FQ255" s="4"/>
      <c r="FT255" s="4"/>
    </row>
    <row r="256" spans="5:176" ht="14.25">
      <c r="E256" s="4"/>
      <c r="H256" s="4"/>
      <c r="K256" s="4"/>
      <c r="O256" s="4"/>
      <c r="P256" s="4"/>
      <c r="Q256" s="4"/>
      <c r="T256" s="4"/>
      <c r="W256" s="4"/>
      <c r="Z256" s="4"/>
      <c r="AD256" s="4"/>
      <c r="AE256" s="4"/>
      <c r="AF256" s="4"/>
      <c r="AS256" s="4"/>
      <c r="AT256" s="4"/>
      <c r="AU256" s="4"/>
      <c r="AX256" s="4"/>
      <c r="BA256" s="4"/>
      <c r="BD256" s="4"/>
      <c r="BH256" s="4"/>
      <c r="BI256" s="4"/>
      <c r="BJ256" s="4"/>
      <c r="BM256" s="4"/>
      <c r="BP256" s="4"/>
      <c r="BS256" s="4"/>
      <c r="BW256" s="4"/>
      <c r="BX256" s="4"/>
      <c r="BY256" s="4"/>
      <c r="CL256" s="4"/>
      <c r="CM256" s="4"/>
      <c r="CN256" s="4"/>
      <c r="CQ256" s="4"/>
      <c r="CT256" s="4"/>
      <c r="CW256" s="4"/>
      <c r="CZ256" s="4"/>
      <c r="DA256" s="4"/>
      <c r="DB256" s="4"/>
      <c r="DC256" s="4"/>
      <c r="DF256" s="4"/>
      <c r="DI256" s="4"/>
      <c r="DL256" s="4"/>
      <c r="DP256" s="4"/>
      <c r="DQ256" s="4"/>
      <c r="DR256" s="4"/>
      <c r="EM256" s="4"/>
      <c r="EP256" s="4"/>
      <c r="FB256" s="4"/>
      <c r="FE256" s="4"/>
      <c r="FQ256" s="4"/>
      <c r="FT256" s="4"/>
    </row>
    <row r="257" spans="5:176" ht="14.25">
      <c r="E257" s="4"/>
      <c r="H257" s="4"/>
      <c r="K257" s="4"/>
      <c r="O257" s="4"/>
      <c r="P257" s="4"/>
      <c r="Q257" s="4"/>
      <c r="T257" s="4"/>
      <c r="W257" s="4"/>
      <c r="Z257" s="4"/>
      <c r="AD257" s="4"/>
      <c r="AE257" s="4"/>
      <c r="AF257" s="4"/>
      <c r="AS257" s="4"/>
      <c r="AT257" s="4"/>
      <c r="AU257" s="4"/>
      <c r="AX257" s="4"/>
      <c r="BA257" s="4"/>
      <c r="BD257" s="4"/>
      <c r="BH257" s="4"/>
      <c r="BI257" s="4"/>
      <c r="BJ257" s="4"/>
      <c r="BM257" s="4"/>
      <c r="BP257" s="4"/>
      <c r="BS257" s="4"/>
      <c r="BW257" s="4"/>
      <c r="BX257" s="4"/>
      <c r="BY257" s="4"/>
      <c r="CL257" s="4"/>
      <c r="CM257" s="4"/>
      <c r="CN257" s="4"/>
      <c r="CQ257" s="4"/>
      <c r="CT257" s="4"/>
      <c r="CW257" s="4"/>
      <c r="CZ257" s="4"/>
      <c r="DA257" s="4"/>
      <c r="DB257" s="4"/>
      <c r="DC257" s="4"/>
      <c r="DF257" s="4"/>
      <c r="DI257" s="4"/>
      <c r="DL257" s="4"/>
      <c r="DP257" s="4"/>
      <c r="DQ257" s="4"/>
      <c r="DR257" s="4"/>
      <c r="EM257" s="4"/>
      <c r="EP257" s="4"/>
      <c r="FB257" s="4"/>
      <c r="FE257" s="4"/>
      <c r="FQ257" s="4"/>
      <c r="FT257" s="4"/>
    </row>
    <row r="258" spans="5:176" ht="14.25">
      <c r="E258" s="4"/>
      <c r="H258" s="4"/>
      <c r="K258" s="4"/>
      <c r="O258" s="4"/>
      <c r="P258" s="4"/>
      <c r="Q258" s="4"/>
      <c r="T258" s="4"/>
      <c r="W258" s="4"/>
      <c r="Z258" s="4"/>
      <c r="AD258" s="4"/>
      <c r="AE258" s="4"/>
      <c r="AF258" s="4"/>
      <c r="AS258" s="4"/>
      <c r="AT258" s="4"/>
      <c r="AU258" s="4"/>
      <c r="AX258" s="4"/>
      <c r="BA258" s="4"/>
      <c r="BD258" s="4"/>
      <c r="BH258" s="4"/>
      <c r="BI258" s="4"/>
      <c r="BJ258" s="4"/>
      <c r="BM258" s="4"/>
      <c r="BP258" s="4"/>
      <c r="BS258" s="4"/>
      <c r="BW258" s="4"/>
      <c r="BX258" s="4"/>
      <c r="BY258" s="4"/>
      <c r="CL258" s="4"/>
      <c r="CM258" s="4"/>
      <c r="CN258" s="4"/>
      <c r="CQ258" s="4"/>
      <c r="CT258" s="4"/>
      <c r="CW258" s="4"/>
      <c r="CZ258" s="4"/>
      <c r="DA258" s="4"/>
      <c r="DB258" s="4"/>
      <c r="DC258" s="4"/>
      <c r="DF258" s="4"/>
      <c r="DI258" s="4"/>
      <c r="DL258" s="4"/>
      <c r="DP258" s="4"/>
      <c r="DQ258" s="4"/>
      <c r="DR258" s="4"/>
      <c r="EM258" s="4"/>
      <c r="EP258" s="4"/>
      <c r="FB258" s="4"/>
      <c r="FE258" s="4"/>
      <c r="FQ258" s="4"/>
      <c r="FT258" s="4"/>
    </row>
    <row r="259" spans="5:176" ht="14.25">
      <c r="E259" s="4"/>
      <c r="H259" s="4"/>
      <c r="K259" s="4"/>
      <c r="O259" s="4"/>
      <c r="P259" s="4"/>
      <c r="Q259" s="4"/>
      <c r="T259" s="4"/>
      <c r="W259" s="4"/>
      <c r="Z259" s="4"/>
      <c r="AD259" s="4"/>
      <c r="AE259" s="4"/>
      <c r="AF259" s="4"/>
      <c r="AS259" s="4"/>
      <c r="AT259" s="4"/>
      <c r="AU259" s="4"/>
      <c r="AX259" s="4"/>
      <c r="BA259" s="4"/>
      <c r="BD259" s="4"/>
      <c r="BH259" s="4"/>
      <c r="BI259" s="4"/>
      <c r="BJ259" s="4"/>
      <c r="BM259" s="4"/>
      <c r="BP259" s="4"/>
      <c r="BS259" s="4"/>
      <c r="BW259" s="4"/>
      <c r="BX259" s="4"/>
      <c r="BY259" s="4"/>
      <c r="CL259" s="4"/>
      <c r="CM259" s="4"/>
      <c r="CN259" s="4"/>
      <c r="CQ259" s="4"/>
      <c r="CT259" s="4"/>
      <c r="CW259" s="4"/>
      <c r="CZ259" s="4"/>
      <c r="DA259" s="4"/>
      <c r="DB259" s="4"/>
      <c r="DC259" s="4"/>
      <c r="DF259" s="4"/>
      <c r="DI259" s="4"/>
      <c r="DL259" s="4"/>
      <c r="DP259" s="4"/>
      <c r="DQ259" s="4"/>
      <c r="DR259" s="4"/>
      <c r="EM259" s="4"/>
      <c r="EP259" s="4"/>
      <c r="FB259" s="4"/>
      <c r="FE259" s="4"/>
      <c r="FQ259" s="4"/>
      <c r="FT259" s="4"/>
    </row>
    <row r="260" spans="5:176" ht="14.25">
      <c r="E260" s="4"/>
      <c r="H260" s="4"/>
      <c r="K260" s="4"/>
      <c r="O260" s="4"/>
      <c r="P260" s="4"/>
      <c r="Q260" s="4"/>
      <c r="T260" s="4"/>
      <c r="W260" s="4"/>
      <c r="Z260" s="4"/>
      <c r="AD260" s="4"/>
      <c r="AE260" s="4"/>
      <c r="AF260" s="4"/>
      <c r="AS260" s="4"/>
      <c r="AT260" s="4"/>
      <c r="AU260" s="4"/>
      <c r="AX260" s="4"/>
      <c r="BA260" s="4"/>
      <c r="BD260" s="4"/>
      <c r="BH260" s="4"/>
      <c r="BI260" s="4"/>
      <c r="BJ260" s="4"/>
      <c r="BM260" s="4"/>
      <c r="BP260" s="4"/>
      <c r="BS260" s="4"/>
      <c r="BW260" s="4"/>
      <c r="BX260" s="4"/>
      <c r="BY260" s="4"/>
      <c r="CL260" s="4"/>
      <c r="CM260" s="4"/>
      <c r="CN260" s="4"/>
      <c r="CQ260" s="4"/>
      <c r="CT260" s="4"/>
      <c r="CW260" s="4"/>
      <c r="CZ260" s="4"/>
      <c r="DA260" s="4"/>
      <c r="DB260" s="4"/>
      <c r="DC260" s="4"/>
      <c r="DF260" s="4"/>
      <c r="DI260" s="4"/>
      <c r="DL260" s="4"/>
      <c r="DP260" s="4"/>
      <c r="DQ260" s="4"/>
      <c r="DR260" s="4"/>
      <c r="EM260" s="4"/>
      <c r="EP260" s="4"/>
      <c r="FB260" s="4"/>
      <c r="FE260" s="4"/>
      <c r="FQ260" s="4"/>
      <c r="FT260" s="4"/>
    </row>
    <row r="261" spans="5:176" ht="14.25">
      <c r="E261" s="4"/>
      <c r="H261" s="4"/>
      <c r="K261" s="4"/>
      <c r="O261" s="4"/>
      <c r="P261" s="4"/>
      <c r="Q261" s="4"/>
      <c r="T261" s="4"/>
      <c r="W261" s="4"/>
      <c r="Z261" s="4"/>
      <c r="AD261" s="4"/>
      <c r="AE261" s="4"/>
      <c r="AF261" s="4"/>
      <c r="AS261" s="4"/>
      <c r="AT261" s="4"/>
      <c r="AU261" s="4"/>
      <c r="AX261" s="4"/>
      <c r="BA261" s="4"/>
      <c r="BD261" s="4"/>
      <c r="BH261" s="4"/>
      <c r="BI261" s="4"/>
      <c r="BJ261" s="4"/>
      <c r="BM261" s="4"/>
      <c r="BP261" s="4"/>
      <c r="BS261" s="4"/>
      <c r="BW261" s="4"/>
      <c r="BX261" s="4"/>
      <c r="BY261" s="4"/>
      <c r="CL261" s="4"/>
      <c r="CM261" s="4"/>
      <c r="CN261" s="4"/>
      <c r="CQ261" s="4"/>
      <c r="CT261" s="4"/>
      <c r="CW261" s="4"/>
      <c r="CZ261" s="4"/>
      <c r="DA261" s="4"/>
      <c r="DB261" s="4"/>
      <c r="DC261" s="4"/>
      <c r="DF261" s="4"/>
      <c r="DI261" s="4"/>
      <c r="DL261" s="4"/>
      <c r="DP261" s="4"/>
      <c r="DQ261" s="4"/>
      <c r="DR261" s="4"/>
      <c r="EM261" s="4"/>
      <c r="EP261" s="4"/>
      <c r="FB261" s="4"/>
      <c r="FE261" s="4"/>
      <c r="FQ261" s="4"/>
      <c r="FT261" s="4"/>
    </row>
    <row r="262" spans="5:176" ht="14.25">
      <c r="E262" s="4"/>
      <c r="H262" s="4"/>
      <c r="K262" s="4"/>
      <c r="O262" s="4"/>
      <c r="P262" s="4"/>
      <c r="Q262" s="4"/>
      <c r="T262" s="4"/>
      <c r="W262" s="4"/>
      <c r="Z262" s="4"/>
      <c r="AD262" s="4"/>
      <c r="AE262" s="4"/>
      <c r="AF262" s="4"/>
      <c r="AS262" s="4"/>
      <c r="AT262" s="4"/>
      <c r="AU262" s="4"/>
      <c r="AX262" s="4"/>
      <c r="BA262" s="4"/>
      <c r="BD262" s="4"/>
      <c r="BH262" s="4"/>
      <c r="BI262" s="4"/>
      <c r="BJ262" s="4"/>
      <c r="BM262" s="4"/>
      <c r="BP262" s="4"/>
      <c r="BS262" s="4"/>
      <c r="BW262" s="4"/>
      <c r="BX262" s="4"/>
      <c r="BY262" s="4"/>
      <c r="CL262" s="4"/>
      <c r="CM262" s="4"/>
      <c r="CN262" s="4"/>
      <c r="CQ262" s="4"/>
      <c r="CT262" s="4"/>
      <c r="CW262" s="4"/>
      <c r="CZ262" s="4"/>
      <c r="DA262" s="4"/>
      <c r="DB262" s="4"/>
      <c r="DC262" s="4"/>
      <c r="DF262" s="4"/>
      <c r="DI262" s="4"/>
      <c r="DL262" s="4"/>
      <c r="DP262" s="4"/>
      <c r="DQ262" s="4"/>
      <c r="DR262" s="4"/>
      <c r="EM262" s="4"/>
      <c r="EP262" s="4"/>
      <c r="FB262" s="4"/>
      <c r="FE262" s="4"/>
      <c r="FQ262" s="4"/>
      <c r="FT262" s="4"/>
    </row>
    <row r="263" spans="5:176" ht="14.25">
      <c r="E263" s="4"/>
      <c r="H263" s="4"/>
      <c r="K263" s="4"/>
      <c r="O263" s="4"/>
      <c r="P263" s="4"/>
      <c r="Q263" s="4"/>
      <c r="T263" s="4"/>
      <c r="W263" s="4"/>
      <c r="Z263" s="4"/>
      <c r="AD263" s="4"/>
      <c r="AE263" s="4"/>
      <c r="AF263" s="4"/>
      <c r="AS263" s="4"/>
      <c r="AT263" s="4"/>
      <c r="AU263" s="4"/>
      <c r="AX263" s="4"/>
      <c r="BA263" s="4"/>
      <c r="BD263" s="4"/>
      <c r="BH263" s="4"/>
      <c r="BI263" s="4"/>
      <c r="BJ263" s="4"/>
      <c r="BM263" s="4"/>
      <c r="BP263" s="4"/>
      <c r="BS263" s="4"/>
      <c r="BW263" s="4"/>
      <c r="BX263" s="4"/>
      <c r="BY263" s="4"/>
      <c r="CL263" s="4"/>
      <c r="CM263" s="4"/>
      <c r="CN263" s="4"/>
      <c r="CQ263" s="4"/>
      <c r="CT263" s="4"/>
      <c r="CW263" s="4"/>
      <c r="CZ263" s="4"/>
      <c r="DA263" s="4"/>
      <c r="DB263" s="4"/>
      <c r="DC263" s="4"/>
      <c r="DF263" s="4"/>
      <c r="DI263" s="4"/>
      <c r="DL263" s="4"/>
      <c r="DP263" s="4"/>
      <c r="DQ263" s="4"/>
      <c r="DR263" s="4"/>
      <c r="EM263" s="4"/>
      <c r="EP263" s="4"/>
      <c r="FB263" s="4"/>
      <c r="FE263" s="4"/>
      <c r="FQ263" s="4"/>
      <c r="FT263" s="4"/>
    </row>
    <row r="264" spans="5:176" ht="14.25">
      <c r="E264" s="4"/>
      <c r="H264" s="4"/>
      <c r="K264" s="4"/>
      <c r="O264" s="4"/>
      <c r="P264" s="4"/>
      <c r="Q264" s="4"/>
      <c r="T264" s="4"/>
      <c r="W264" s="4"/>
      <c r="Z264" s="4"/>
      <c r="AD264" s="4"/>
      <c r="AE264" s="4"/>
      <c r="AF264" s="4"/>
      <c r="AS264" s="4"/>
      <c r="AT264" s="4"/>
      <c r="AU264" s="4"/>
      <c r="AX264" s="4"/>
      <c r="BA264" s="4"/>
      <c r="BD264" s="4"/>
      <c r="BH264" s="4"/>
      <c r="BI264" s="4"/>
      <c r="BJ264" s="4"/>
      <c r="BM264" s="4"/>
      <c r="BP264" s="4"/>
      <c r="BS264" s="4"/>
      <c r="BW264" s="4"/>
      <c r="BX264" s="4"/>
      <c r="BY264" s="4"/>
      <c r="CL264" s="4"/>
      <c r="CM264" s="4"/>
      <c r="CN264" s="4"/>
      <c r="CQ264" s="4"/>
      <c r="CT264" s="4"/>
      <c r="CW264" s="4"/>
      <c r="CZ264" s="4"/>
      <c r="DA264" s="4"/>
      <c r="DB264" s="4"/>
      <c r="DC264" s="4"/>
      <c r="DF264" s="4"/>
      <c r="DI264" s="4"/>
      <c r="DL264" s="4"/>
      <c r="DP264" s="4"/>
      <c r="DQ264" s="4"/>
      <c r="DR264" s="4"/>
      <c r="EM264" s="4"/>
      <c r="EP264" s="4"/>
      <c r="FB264" s="4"/>
      <c r="FE264" s="4"/>
      <c r="FQ264" s="4"/>
      <c r="FT264" s="4"/>
    </row>
    <row r="265" spans="5:176" ht="14.25">
      <c r="E265" s="4"/>
      <c r="H265" s="4"/>
      <c r="K265" s="4"/>
      <c r="O265" s="4"/>
      <c r="P265" s="4"/>
      <c r="Q265" s="4"/>
      <c r="T265" s="4"/>
      <c r="W265" s="4"/>
      <c r="Z265" s="4"/>
      <c r="AD265" s="4"/>
      <c r="AE265" s="4"/>
      <c r="AF265" s="4"/>
      <c r="AS265" s="4"/>
      <c r="AT265" s="4"/>
      <c r="AU265" s="4"/>
      <c r="AX265" s="4"/>
      <c r="BA265" s="4"/>
      <c r="BD265" s="4"/>
      <c r="BH265" s="4"/>
      <c r="BI265" s="4"/>
      <c r="BJ265" s="4"/>
      <c r="BM265" s="4"/>
      <c r="BP265" s="4"/>
      <c r="BS265" s="4"/>
      <c r="BW265" s="4"/>
      <c r="BX265" s="4"/>
      <c r="BY265" s="4"/>
      <c r="CL265" s="4"/>
      <c r="CM265" s="4"/>
      <c r="CN265" s="4"/>
      <c r="CQ265" s="4"/>
      <c r="CT265" s="4"/>
      <c r="CW265" s="4"/>
      <c r="CZ265" s="4"/>
      <c r="DA265" s="4"/>
      <c r="DB265" s="4"/>
      <c r="DC265" s="4"/>
      <c r="DF265" s="4"/>
      <c r="DI265" s="4"/>
      <c r="DL265" s="4"/>
      <c r="DP265" s="4"/>
      <c r="DQ265" s="4"/>
      <c r="DR265" s="4"/>
      <c r="EM265" s="4"/>
      <c r="EP265" s="4"/>
      <c r="FB265" s="4"/>
      <c r="FE265" s="4"/>
      <c r="FQ265" s="4"/>
      <c r="FT265" s="4"/>
    </row>
    <row r="266" spans="5:176" ht="14.25">
      <c r="E266" s="4"/>
      <c r="H266" s="4"/>
      <c r="K266" s="4"/>
      <c r="O266" s="4"/>
      <c r="P266" s="4"/>
      <c r="Q266" s="4"/>
      <c r="T266" s="4"/>
      <c r="W266" s="4"/>
      <c r="Z266" s="4"/>
      <c r="AD266" s="4"/>
      <c r="AE266" s="4"/>
      <c r="AF266" s="4"/>
      <c r="AS266" s="4"/>
      <c r="AT266" s="4"/>
      <c r="AU266" s="4"/>
      <c r="AX266" s="4"/>
      <c r="BA266" s="4"/>
      <c r="BD266" s="4"/>
      <c r="BH266" s="4"/>
      <c r="BI266" s="4"/>
      <c r="BJ266" s="4"/>
      <c r="BM266" s="4"/>
      <c r="BP266" s="4"/>
      <c r="BS266" s="4"/>
      <c r="BW266" s="4"/>
      <c r="BX266" s="4"/>
      <c r="BY266" s="4"/>
      <c r="CL266" s="4"/>
      <c r="CM266" s="4"/>
      <c r="CN266" s="4"/>
      <c r="CQ266" s="4"/>
      <c r="CT266" s="4"/>
      <c r="CW266" s="4"/>
      <c r="CZ266" s="4"/>
      <c r="DA266" s="4"/>
      <c r="DB266" s="4"/>
      <c r="DC266" s="4"/>
      <c r="DF266" s="4"/>
      <c r="DI266" s="4"/>
      <c r="DL266" s="4"/>
      <c r="DP266" s="4"/>
      <c r="DQ266" s="4"/>
      <c r="DR266" s="4"/>
      <c r="EM266" s="4"/>
      <c r="EP266" s="4"/>
      <c r="FB266" s="4"/>
      <c r="FE266" s="4"/>
      <c r="FQ266" s="4"/>
      <c r="FT266" s="4"/>
    </row>
    <row r="267" spans="5:176" ht="14.25">
      <c r="E267" s="4"/>
      <c r="H267" s="4"/>
      <c r="K267" s="4"/>
      <c r="O267" s="4"/>
      <c r="P267" s="4"/>
      <c r="Q267" s="4"/>
      <c r="T267" s="4"/>
      <c r="W267" s="4"/>
      <c r="Z267" s="4"/>
      <c r="AD267" s="4"/>
      <c r="AE267" s="4"/>
      <c r="AF267" s="4"/>
      <c r="AS267" s="4"/>
      <c r="AT267" s="4"/>
      <c r="AU267" s="4"/>
      <c r="AX267" s="4"/>
      <c r="BA267" s="4"/>
      <c r="BD267" s="4"/>
      <c r="BH267" s="4"/>
      <c r="BI267" s="4"/>
      <c r="BJ267" s="4"/>
      <c r="BM267" s="4"/>
      <c r="BP267" s="4"/>
      <c r="BS267" s="4"/>
      <c r="BW267" s="4"/>
      <c r="BX267" s="4"/>
      <c r="BY267" s="4"/>
      <c r="CL267" s="4"/>
      <c r="CM267" s="4"/>
      <c r="CN267" s="4"/>
      <c r="CQ267" s="4"/>
      <c r="CT267" s="4"/>
      <c r="CW267" s="4"/>
      <c r="CZ267" s="4"/>
      <c r="DA267" s="4"/>
      <c r="DB267" s="4"/>
      <c r="DC267" s="4"/>
      <c r="DF267" s="4"/>
      <c r="DI267" s="4"/>
      <c r="DL267" s="4"/>
      <c r="DP267" s="4"/>
      <c r="DQ267" s="4"/>
      <c r="DR267" s="4"/>
      <c r="EM267" s="4"/>
      <c r="EP267" s="4"/>
      <c r="FB267" s="4"/>
      <c r="FE267" s="4"/>
      <c r="FQ267" s="4"/>
      <c r="FT267" s="4"/>
    </row>
    <row r="268" spans="5:176" ht="14.25">
      <c r="E268" s="4"/>
      <c r="H268" s="4"/>
      <c r="K268" s="4"/>
      <c r="O268" s="4"/>
      <c r="P268" s="4"/>
      <c r="Q268" s="4"/>
      <c r="T268" s="4"/>
      <c r="W268" s="4"/>
      <c r="Z268" s="4"/>
      <c r="AD268" s="4"/>
      <c r="AE268" s="4"/>
      <c r="AF268" s="4"/>
      <c r="AS268" s="4"/>
      <c r="AT268" s="4"/>
      <c r="AU268" s="4"/>
      <c r="AX268" s="4"/>
      <c r="BA268" s="4"/>
      <c r="BD268" s="4"/>
      <c r="BH268" s="4"/>
      <c r="BI268" s="4"/>
      <c r="BJ268" s="4"/>
      <c r="BM268" s="4"/>
      <c r="BP268" s="4"/>
      <c r="BS268" s="4"/>
      <c r="BW268" s="4"/>
      <c r="BX268" s="4"/>
      <c r="BY268" s="4"/>
      <c r="CL268" s="4"/>
      <c r="CM268" s="4"/>
      <c r="CN268" s="4"/>
      <c r="CQ268" s="4"/>
      <c r="CT268" s="4"/>
      <c r="CW268" s="4"/>
      <c r="CZ268" s="4"/>
      <c r="DA268" s="4"/>
      <c r="DB268" s="4"/>
      <c r="DC268" s="4"/>
      <c r="DF268" s="4"/>
      <c r="DI268" s="4"/>
      <c r="DL268" s="4"/>
      <c r="DP268" s="4"/>
      <c r="DQ268" s="4"/>
      <c r="DR268" s="4"/>
      <c r="EM268" s="4"/>
      <c r="EP268" s="4"/>
      <c r="FB268" s="4"/>
      <c r="FE268" s="4"/>
      <c r="FQ268" s="4"/>
      <c r="FT268" s="4"/>
    </row>
    <row r="269" spans="5:176" ht="14.25">
      <c r="E269" s="4"/>
      <c r="H269" s="4"/>
      <c r="K269" s="4"/>
      <c r="O269" s="4"/>
      <c r="P269" s="4"/>
      <c r="Q269" s="4"/>
      <c r="T269" s="4"/>
      <c r="W269" s="4"/>
      <c r="Z269" s="4"/>
      <c r="AD269" s="4"/>
      <c r="AE269" s="4"/>
      <c r="AF269" s="4"/>
      <c r="AS269" s="4"/>
      <c r="AT269" s="4"/>
      <c r="AU269" s="4"/>
      <c r="AX269" s="4"/>
      <c r="BA269" s="4"/>
      <c r="BD269" s="4"/>
      <c r="BH269" s="4"/>
      <c r="BI269" s="4"/>
      <c r="BJ269" s="4"/>
      <c r="BM269" s="4"/>
      <c r="BP269" s="4"/>
      <c r="BS269" s="4"/>
      <c r="BW269" s="4"/>
      <c r="BX269" s="4"/>
      <c r="BY269" s="4"/>
      <c r="CL269" s="4"/>
      <c r="CM269" s="4"/>
      <c r="CN269" s="4"/>
      <c r="CQ269" s="4"/>
      <c r="CT269" s="4"/>
      <c r="CW269" s="4"/>
      <c r="CZ269" s="4"/>
      <c r="DA269" s="4"/>
      <c r="DB269" s="4"/>
      <c r="DC269" s="4"/>
      <c r="DF269" s="4"/>
      <c r="DI269" s="4"/>
      <c r="DL269" s="4"/>
      <c r="DP269" s="4"/>
      <c r="DQ269" s="4"/>
      <c r="DR269" s="4"/>
      <c r="EM269" s="4"/>
      <c r="EP269" s="4"/>
      <c r="FB269" s="4"/>
      <c r="FE269" s="4"/>
      <c r="FQ269" s="4"/>
      <c r="FT269" s="4"/>
    </row>
    <row r="270" spans="5:176" ht="14.25">
      <c r="E270" s="4"/>
      <c r="H270" s="4"/>
      <c r="K270" s="4"/>
      <c r="O270" s="4"/>
      <c r="P270" s="4"/>
      <c r="Q270" s="4"/>
      <c r="T270" s="4"/>
      <c r="W270" s="4"/>
      <c r="Z270" s="4"/>
      <c r="AD270" s="4"/>
      <c r="AE270" s="4"/>
      <c r="AF270" s="4"/>
      <c r="AS270" s="4"/>
      <c r="AT270" s="4"/>
      <c r="AU270" s="4"/>
      <c r="AX270" s="4"/>
      <c r="BA270" s="4"/>
      <c r="BD270" s="4"/>
      <c r="BH270" s="4"/>
      <c r="BI270" s="4"/>
      <c r="BJ270" s="4"/>
      <c r="BM270" s="4"/>
      <c r="BP270" s="4"/>
      <c r="BS270" s="4"/>
      <c r="BW270" s="4"/>
      <c r="BX270" s="4"/>
      <c r="BY270" s="4"/>
      <c r="CL270" s="4"/>
      <c r="CM270" s="4"/>
      <c r="CN270" s="4"/>
      <c r="CQ270" s="4"/>
      <c r="CT270" s="4"/>
      <c r="CW270" s="4"/>
      <c r="CZ270" s="4"/>
      <c r="DA270" s="4"/>
      <c r="DB270" s="4"/>
      <c r="DC270" s="4"/>
      <c r="DF270" s="4"/>
      <c r="DI270" s="4"/>
      <c r="DL270" s="4"/>
      <c r="DP270" s="4"/>
      <c r="DQ270" s="4"/>
      <c r="DR270" s="4"/>
      <c r="EM270" s="4"/>
      <c r="EP270" s="4"/>
      <c r="FB270" s="4"/>
      <c r="FE270" s="4"/>
      <c r="FQ270" s="4"/>
      <c r="FT270" s="4"/>
    </row>
    <row r="271" spans="5:176" ht="14.25">
      <c r="E271" s="4"/>
      <c r="H271" s="4"/>
      <c r="K271" s="4"/>
      <c r="O271" s="4"/>
      <c r="P271" s="4"/>
      <c r="Q271" s="4"/>
      <c r="T271" s="4"/>
      <c r="W271" s="4"/>
      <c r="Z271" s="4"/>
      <c r="AD271" s="4"/>
      <c r="AE271" s="4"/>
      <c r="AF271" s="4"/>
      <c r="AS271" s="4"/>
      <c r="AT271" s="4"/>
      <c r="AU271" s="4"/>
      <c r="AX271" s="4"/>
      <c r="BA271" s="4"/>
      <c r="BD271" s="4"/>
      <c r="BH271" s="4"/>
      <c r="BI271" s="4"/>
      <c r="BJ271" s="4"/>
      <c r="BM271" s="4"/>
      <c r="BP271" s="4"/>
      <c r="BS271" s="4"/>
      <c r="BW271" s="4"/>
      <c r="BX271" s="4"/>
      <c r="BY271" s="4"/>
      <c r="CL271" s="4"/>
      <c r="CM271" s="4"/>
      <c r="CN271" s="4"/>
      <c r="CQ271" s="4"/>
      <c r="CT271" s="4"/>
      <c r="CW271" s="4"/>
      <c r="CZ271" s="4"/>
      <c r="DA271" s="4"/>
      <c r="DB271" s="4"/>
      <c r="DC271" s="4"/>
      <c r="DF271" s="4"/>
      <c r="DI271" s="4"/>
      <c r="DL271" s="4"/>
      <c r="DP271" s="4"/>
      <c r="DQ271" s="4"/>
      <c r="DR271" s="4"/>
      <c r="EM271" s="4"/>
      <c r="EP271" s="4"/>
      <c r="FB271" s="4"/>
      <c r="FE271" s="4"/>
      <c r="FQ271" s="4"/>
      <c r="FT271" s="4"/>
    </row>
    <row r="272" spans="5:176" ht="14.25">
      <c r="E272" s="4"/>
      <c r="H272" s="4"/>
      <c r="K272" s="4"/>
      <c r="O272" s="4"/>
      <c r="P272" s="4"/>
      <c r="Q272" s="4"/>
      <c r="T272" s="4"/>
      <c r="W272" s="4"/>
      <c r="Z272" s="4"/>
      <c r="AD272" s="4"/>
      <c r="AE272" s="4"/>
      <c r="AF272" s="4"/>
      <c r="AS272" s="4"/>
      <c r="AT272" s="4"/>
      <c r="AU272" s="4"/>
      <c r="AX272" s="4"/>
      <c r="BA272" s="4"/>
      <c r="BD272" s="4"/>
      <c r="BH272" s="4"/>
      <c r="BI272" s="4"/>
      <c r="BJ272" s="4"/>
      <c r="BM272" s="4"/>
      <c r="BP272" s="4"/>
      <c r="BS272" s="4"/>
      <c r="BW272" s="4"/>
      <c r="BX272" s="4"/>
      <c r="BY272" s="4"/>
      <c r="CL272" s="4"/>
      <c r="CM272" s="4"/>
      <c r="CN272" s="4"/>
      <c r="CQ272" s="4"/>
      <c r="CT272" s="4"/>
      <c r="CW272" s="4"/>
      <c r="CZ272" s="4"/>
      <c r="DA272" s="4"/>
      <c r="DB272" s="4"/>
      <c r="DC272" s="4"/>
      <c r="DF272" s="4"/>
      <c r="DI272" s="4"/>
      <c r="DL272" s="4"/>
      <c r="DP272" s="4"/>
      <c r="DQ272" s="4"/>
      <c r="DR272" s="4"/>
      <c r="EM272" s="4"/>
      <c r="EP272" s="4"/>
      <c r="FB272" s="4"/>
      <c r="FE272" s="4"/>
      <c r="FQ272" s="4"/>
      <c r="FT272" s="4"/>
    </row>
    <row r="273" spans="5:176" ht="14.25">
      <c r="E273" s="4"/>
      <c r="H273" s="4"/>
      <c r="K273" s="4"/>
      <c r="O273" s="4"/>
      <c r="P273" s="4"/>
      <c r="Q273" s="4"/>
      <c r="T273" s="4"/>
      <c r="W273" s="4"/>
      <c r="Z273" s="4"/>
      <c r="AD273" s="4"/>
      <c r="AE273" s="4"/>
      <c r="AF273" s="4"/>
      <c r="AS273" s="4"/>
      <c r="AT273" s="4"/>
      <c r="AU273" s="4"/>
      <c r="AX273" s="4"/>
      <c r="BA273" s="4"/>
      <c r="BD273" s="4"/>
      <c r="BH273" s="4"/>
      <c r="BI273" s="4"/>
      <c r="BJ273" s="4"/>
      <c r="BM273" s="4"/>
      <c r="BP273" s="4"/>
      <c r="BS273" s="4"/>
      <c r="BW273" s="4"/>
      <c r="BX273" s="4"/>
      <c r="BY273" s="4"/>
      <c r="CL273" s="4"/>
      <c r="CM273" s="4"/>
      <c r="CN273" s="4"/>
      <c r="CQ273" s="4"/>
      <c r="CT273" s="4"/>
      <c r="CW273" s="4"/>
      <c r="CZ273" s="4"/>
      <c r="DA273" s="4"/>
      <c r="DB273" s="4"/>
      <c r="DC273" s="4"/>
      <c r="DF273" s="4"/>
      <c r="DI273" s="4"/>
      <c r="DL273" s="4"/>
      <c r="DP273" s="4"/>
      <c r="DQ273" s="4"/>
      <c r="DR273" s="4"/>
      <c r="EM273" s="4"/>
      <c r="EP273" s="4"/>
      <c r="FB273" s="4"/>
      <c r="FE273" s="4"/>
      <c r="FQ273" s="4"/>
      <c r="FT273" s="4"/>
    </row>
    <row r="274" spans="5:176" ht="14.25">
      <c r="E274" s="4"/>
      <c r="H274" s="4"/>
      <c r="K274" s="4"/>
      <c r="O274" s="4"/>
      <c r="P274" s="4"/>
      <c r="Q274" s="4"/>
      <c r="T274" s="4"/>
      <c r="W274" s="4"/>
      <c r="Z274" s="4"/>
      <c r="AD274" s="4"/>
      <c r="AE274" s="4"/>
      <c r="AF274" s="4"/>
      <c r="AS274" s="4"/>
      <c r="AT274" s="4"/>
      <c r="AU274" s="4"/>
      <c r="AX274" s="4"/>
      <c r="BA274" s="4"/>
      <c r="BD274" s="4"/>
      <c r="BH274" s="4"/>
      <c r="BI274" s="4"/>
      <c r="BJ274" s="4"/>
      <c r="BM274" s="4"/>
      <c r="BP274" s="4"/>
      <c r="BS274" s="4"/>
      <c r="BW274" s="4"/>
      <c r="BX274" s="4"/>
      <c r="BY274" s="4"/>
      <c r="CL274" s="4"/>
      <c r="CM274" s="4"/>
      <c r="CN274" s="4"/>
      <c r="CQ274" s="4"/>
      <c r="CT274" s="4"/>
      <c r="CW274" s="4"/>
      <c r="CZ274" s="4"/>
      <c r="DA274" s="4"/>
      <c r="DB274" s="4"/>
      <c r="DC274" s="4"/>
      <c r="DF274" s="4"/>
      <c r="DI274" s="4"/>
      <c r="DL274" s="4"/>
      <c r="DP274" s="4"/>
      <c r="DQ274" s="4"/>
      <c r="DR274" s="4"/>
      <c r="EM274" s="4"/>
      <c r="EP274" s="4"/>
      <c r="FB274" s="4"/>
      <c r="FE274" s="4"/>
      <c r="FQ274" s="4"/>
      <c r="FT274" s="4"/>
    </row>
    <row r="275" spans="5:176" ht="14.25">
      <c r="E275" s="4"/>
      <c r="H275" s="4"/>
      <c r="K275" s="4"/>
      <c r="O275" s="4"/>
      <c r="P275" s="4"/>
      <c r="Q275" s="4"/>
      <c r="T275" s="4"/>
      <c r="W275" s="4"/>
      <c r="Z275" s="4"/>
      <c r="AD275" s="4"/>
      <c r="AE275" s="4"/>
      <c r="AF275" s="4"/>
      <c r="AS275" s="4"/>
      <c r="AT275" s="4"/>
      <c r="AU275" s="4"/>
      <c r="AX275" s="4"/>
      <c r="BA275" s="4"/>
      <c r="BD275" s="4"/>
      <c r="BH275" s="4"/>
      <c r="BI275" s="4"/>
      <c r="BJ275" s="4"/>
      <c r="BM275" s="4"/>
      <c r="BP275" s="4"/>
      <c r="BS275" s="4"/>
      <c r="BW275" s="4"/>
      <c r="BX275" s="4"/>
      <c r="BY275" s="4"/>
      <c r="CL275" s="4"/>
      <c r="CM275" s="4"/>
      <c r="CN275" s="4"/>
      <c r="CQ275" s="4"/>
      <c r="CT275" s="4"/>
      <c r="CW275" s="4"/>
      <c r="CZ275" s="4"/>
      <c r="DA275" s="4"/>
      <c r="DB275" s="4"/>
      <c r="DC275" s="4"/>
      <c r="DF275" s="4"/>
      <c r="DI275" s="4"/>
      <c r="DL275" s="4"/>
      <c r="DP275" s="4"/>
      <c r="DQ275" s="4"/>
      <c r="DR275" s="4"/>
      <c r="EM275" s="4"/>
      <c r="EP275" s="4"/>
      <c r="FB275" s="4"/>
      <c r="FE275" s="4"/>
      <c r="FQ275" s="4"/>
      <c r="FT275" s="4"/>
    </row>
    <row r="276" spans="5:176" ht="14.25">
      <c r="E276" s="4"/>
      <c r="H276" s="4"/>
      <c r="K276" s="4"/>
      <c r="O276" s="4"/>
      <c r="P276" s="4"/>
      <c r="Q276" s="4"/>
      <c r="T276" s="4"/>
      <c r="W276" s="4"/>
      <c r="Z276" s="4"/>
      <c r="AD276" s="4"/>
      <c r="AE276" s="4"/>
      <c r="AF276" s="4"/>
      <c r="AS276" s="4"/>
      <c r="AT276" s="4"/>
      <c r="AU276" s="4"/>
      <c r="AX276" s="4"/>
      <c r="BA276" s="4"/>
      <c r="BD276" s="4"/>
      <c r="BH276" s="4"/>
      <c r="BI276" s="4"/>
      <c r="BJ276" s="4"/>
      <c r="BM276" s="4"/>
      <c r="BP276" s="4"/>
      <c r="BS276" s="4"/>
      <c r="BW276" s="4"/>
      <c r="BX276" s="4"/>
      <c r="BY276" s="4"/>
      <c r="CL276" s="4"/>
      <c r="CM276" s="4"/>
      <c r="CN276" s="4"/>
      <c r="CQ276" s="4"/>
      <c r="CT276" s="4"/>
      <c r="CW276" s="4"/>
      <c r="CZ276" s="4"/>
      <c r="DA276" s="4"/>
      <c r="DB276" s="4"/>
      <c r="DC276" s="4"/>
      <c r="DF276" s="4"/>
      <c r="DI276" s="4"/>
      <c r="DL276" s="4"/>
      <c r="DP276" s="4"/>
      <c r="DQ276" s="4"/>
      <c r="DR276" s="4"/>
      <c r="EM276" s="4"/>
      <c r="EP276" s="4"/>
      <c r="FB276" s="4"/>
      <c r="FE276" s="4"/>
      <c r="FQ276" s="4"/>
      <c r="FT276" s="4"/>
    </row>
    <row r="277" spans="5:176" ht="14.25">
      <c r="E277" s="4"/>
      <c r="H277" s="4"/>
      <c r="K277" s="4"/>
      <c r="O277" s="4"/>
      <c r="P277" s="4"/>
      <c r="Q277" s="4"/>
      <c r="T277" s="4"/>
      <c r="W277" s="4"/>
      <c r="Z277" s="4"/>
      <c r="AD277" s="4"/>
      <c r="AE277" s="4"/>
      <c r="AF277" s="4"/>
      <c r="AS277" s="4"/>
      <c r="AT277" s="4"/>
      <c r="AU277" s="4"/>
      <c r="AX277" s="4"/>
      <c r="BA277" s="4"/>
      <c r="BD277" s="4"/>
      <c r="BH277" s="4"/>
      <c r="BI277" s="4"/>
      <c r="BJ277" s="4"/>
      <c r="BM277" s="4"/>
      <c r="BP277" s="4"/>
      <c r="BS277" s="4"/>
      <c r="BW277" s="4"/>
      <c r="BX277" s="4"/>
      <c r="BY277" s="4"/>
      <c r="CL277" s="4"/>
      <c r="CM277" s="4"/>
      <c r="CN277" s="4"/>
      <c r="CQ277" s="4"/>
      <c r="CT277" s="4"/>
      <c r="CW277" s="4"/>
      <c r="CZ277" s="4"/>
      <c r="DA277" s="4"/>
      <c r="DB277" s="4"/>
      <c r="DC277" s="4"/>
      <c r="DF277" s="4"/>
      <c r="DI277" s="4"/>
      <c r="DL277" s="4"/>
      <c r="DP277" s="4"/>
      <c r="DQ277" s="4"/>
      <c r="DR277" s="4"/>
      <c r="EM277" s="4"/>
      <c r="EP277" s="4"/>
      <c r="FB277" s="4"/>
      <c r="FE277" s="4"/>
      <c r="FQ277" s="4"/>
      <c r="FT277" s="4"/>
    </row>
    <row r="278" spans="5:176" ht="14.25">
      <c r="E278" s="4"/>
      <c r="H278" s="4"/>
      <c r="K278" s="4"/>
      <c r="O278" s="4"/>
      <c r="P278" s="4"/>
      <c r="Q278" s="4"/>
      <c r="T278" s="4"/>
      <c r="W278" s="4"/>
      <c r="Z278" s="4"/>
      <c r="AD278" s="4"/>
      <c r="AE278" s="4"/>
      <c r="AF278" s="4"/>
      <c r="AS278" s="4"/>
      <c r="AT278" s="4"/>
      <c r="AU278" s="4"/>
      <c r="AX278" s="4"/>
      <c r="BA278" s="4"/>
      <c r="BD278" s="4"/>
      <c r="BH278" s="4"/>
      <c r="BI278" s="4"/>
      <c r="BJ278" s="4"/>
      <c r="BM278" s="4"/>
      <c r="BP278" s="4"/>
      <c r="BS278" s="4"/>
      <c r="BW278" s="4"/>
      <c r="BX278" s="4"/>
      <c r="BY278" s="4"/>
      <c r="CL278" s="4"/>
      <c r="CM278" s="4"/>
      <c r="CN278" s="4"/>
      <c r="CQ278" s="4"/>
      <c r="CT278" s="4"/>
      <c r="CW278" s="4"/>
      <c r="CZ278" s="4"/>
      <c r="DA278" s="4"/>
      <c r="DB278" s="4"/>
      <c r="DC278" s="4"/>
      <c r="DF278" s="4"/>
      <c r="DI278" s="4"/>
      <c r="DL278" s="4"/>
      <c r="DP278" s="4"/>
      <c r="DQ278" s="4"/>
      <c r="DR278" s="4"/>
      <c r="EM278" s="4"/>
      <c r="EP278" s="4"/>
      <c r="FB278" s="4"/>
      <c r="FE278" s="4"/>
      <c r="FQ278" s="4"/>
      <c r="FT278" s="4"/>
    </row>
    <row r="279" spans="5:176" ht="14.25">
      <c r="E279" s="4"/>
      <c r="H279" s="4"/>
      <c r="K279" s="4"/>
      <c r="O279" s="4"/>
      <c r="P279" s="4"/>
      <c r="Q279" s="4"/>
      <c r="T279" s="4"/>
      <c r="W279" s="4"/>
      <c r="Z279" s="4"/>
      <c r="AD279" s="4"/>
      <c r="AE279" s="4"/>
      <c r="AF279" s="4"/>
      <c r="AS279" s="4"/>
      <c r="AT279" s="4"/>
      <c r="AU279" s="4"/>
      <c r="AX279" s="4"/>
      <c r="BA279" s="4"/>
      <c r="BD279" s="4"/>
      <c r="BH279" s="4"/>
      <c r="BI279" s="4"/>
      <c r="BJ279" s="4"/>
      <c r="BM279" s="4"/>
      <c r="BP279" s="4"/>
      <c r="BS279" s="4"/>
      <c r="BW279" s="4"/>
      <c r="BX279" s="4"/>
      <c r="BY279" s="4"/>
      <c r="CL279" s="4"/>
      <c r="CM279" s="4"/>
      <c r="CN279" s="4"/>
      <c r="CQ279" s="4"/>
      <c r="CT279" s="4"/>
      <c r="CW279" s="4"/>
      <c r="CZ279" s="4"/>
      <c r="DA279" s="4"/>
      <c r="DB279" s="4"/>
      <c r="DC279" s="4"/>
      <c r="DF279" s="4"/>
      <c r="DI279" s="4"/>
      <c r="DL279" s="4"/>
      <c r="DP279" s="4"/>
      <c r="DQ279" s="4"/>
      <c r="DR279" s="4"/>
      <c r="EM279" s="4"/>
      <c r="EP279" s="4"/>
      <c r="FB279" s="4"/>
      <c r="FE279" s="4"/>
      <c r="FQ279" s="4"/>
      <c r="FT279" s="4"/>
    </row>
    <row r="280" spans="5:176" ht="14.25">
      <c r="E280" s="4"/>
      <c r="H280" s="4"/>
      <c r="K280" s="4"/>
      <c r="O280" s="4"/>
      <c r="P280" s="4"/>
      <c r="Q280" s="4"/>
      <c r="T280" s="4"/>
      <c r="W280" s="4"/>
      <c r="Z280" s="4"/>
      <c r="AD280" s="4"/>
      <c r="AE280" s="4"/>
      <c r="AF280" s="4"/>
      <c r="AS280" s="4"/>
      <c r="AT280" s="4"/>
      <c r="AU280" s="4"/>
      <c r="AX280" s="4"/>
      <c r="BA280" s="4"/>
      <c r="BD280" s="4"/>
      <c r="BH280" s="4"/>
      <c r="BI280" s="4"/>
      <c r="BJ280" s="4"/>
      <c r="BM280" s="4"/>
      <c r="BP280" s="4"/>
      <c r="BS280" s="4"/>
      <c r="BW280" s="4"/>
      <c r="BX280" s="4"/>
      <c r="BY280" s="4"/>
      <c r="CL280" s="4"/>
      <c r="CM280" s="4"/>
      <c r="CN280" s="4"/>
      <c r="CQ280" s="4"/>
      <c r="CT280" s="4"/>
      <c r="CW280" s="4"/>
      <c r="CZ280" s="4"/>
      <c r="DA280" s="4"/>
      <c r="DB280" s="4"/>
      <c r="DC280" s="4"/>
      <c r="DF280" s="4"/>
      <c r="DI280" s="4"/>
      <c r="DL280" s="4"/>
      <c r="DP280" s="4"/>
      <c r="DQ280" s="4"/>
      <c r="DR280" s="4"/>
      <c r="EM280" s="4"/>
      <c r="EP280" s="4"/>
      <c r="FB280" s="4"/>
      <c r="FE280" s="4"/>
      <c r="FQ280" s="4"/>
      <c r="FT280" s="4"/>
    </row>
    <row r="281" spans="5:176" ht="14.25">
      <c r="E281" s="4"/>
      <c r="H281" s="4"/>
      <c r="K281" s="4"/>
      <c r="O281" s="4"/>
      <c r="P281" s="4"/>
      <c r="Q281" s="4"/>
      <c r="T281" s="4"/>
      <c r="W281" s="4"/>
      <c r="Z281" s="4"/>
      <c r="AD281" s="4"/>
      <c r="AE281" s="4"/>
      <c r="AF281" s="4"/>
      <c r="AS281" s="4"/>
      <c r="AT281" s="4"/>
      <c r="AU281" s="4"/>
      <c r="AX281" s="4"/>
      <c r="BA281" s="4"/>
      <c r="BD281" s="4"/>
      <c r="BH281" s="4"/>
      <c r="BI281" s="4"/>
      <c r="BJ281" s="4"/>
      <c r="BM281" s="4"/>
      <c r="BP281" s="4"/>
      <c r="BS281" s="4"/>
      <c r="BW281" s="4"/>
      <c r="BX281" s="4"/>
      <c r="BY281" s="4"/>
      <c r="CL281" s="4"/>
      <c r="CM281" s="4"/>
      <c r="CN281" s="4"/>
      <c r="CQ281" s="4"/>
      <c r="CT281" s="4"/>
      <c r="CW281" s="4"/>
      <c r="CZ281" s="4"/>
      <c r="DA281" s="4"/>
      <c r="DB281" s="4"/>
      <c r="DC281" s="4"/>
      <c r="DF281" s="4"/>
      <c r="DI281" s="4"/>
      <c r="DL281" s="4"/>
      <c r="DP281" s="4"/>
      <c r="DQ281" s="4"/>
      <c r="DR281" s="4"/>
      <c r="EM281" s="4"/>
      <c r="EP281" s="4"/>
      <c r="FB281" s="4"/>
      <c r="FE281" s="4"/>
      <c r="FQ281" s="4"/>
      <c r="FT281" s="4"/>
    </row>
    <row r="282" spans="5:176" ht="14.25">
      <c r="E282" s="4"/>
      <c r="H282" s="4"/>
      <c r="K282" s="4"/>
      <c r="O282" s="4"/>
      <c r="P282" s="4"/>
      <c r="Q282" s="4"/>
      <c r="T282" s="4"/>
      <c r="W282" s="4"/>
      <c r="Z282" s="4"/>
      <c r="AD282" s="4"/>
      <c r="AE282" s="4"/>
      <c r="AF282" s="4"/>
      <c r="AS282" s="4"/>
      <c r="AT282" s="4"/>
      <c r="AU282" s="4"/>
      <c r="AX282" s="4"/>
      <c r="BA282" s="4"/>
      <c r="BD282" s="4"/>
      <c r="BH282" s="4"/>
      <c r="BI282" s="4"/>
      <c r="BJ282" s="4"/>
      <c r="BM282" s="4"/>
      <c r="BP282" s="4"/>
      <c r="BS282" s="4"/>
      <c r="BW282" s="4"/>
      <c r="BX282" s="4"/>
      <c r="BY282" s="4"/>
      <c r="CL282" s="4"/>
      <c r="CM282" s="4"/>
      <c r="CN282" s="4"/>
      <c r="CQ282" s="4"/>
      <c r="CT282" s="4"/>
      <c r="CW282" s="4"/>
      <c r="CZ282" s="4"/>
      <c r="DA282" s="4"/>
      <c r="DB282" s="4"/>
      <c r="DC282" s="4"/>
      <c r="DF282" s="4"/>
      <c r="DI282" s="4"/>
      <c r="DL282" s="4"/>
      <c r="DP282" s="4"/>
      <c r="DQ282" s="4"/>
      <c r="DR282" s="4"/>
      <c r="EM282" s="4"/>
      <c r="EP282" s="4"/>
      <c r="FB282" s="4"/>
      <c r="FE282" s="4"/>
      <c r="FQ282" s="4"/>
      <c r="FT282" s="4"/>
    </row>
    <row r="283" spans="5:176" ht="14.25">
      <c r="E283" s="4"/>
      <c r="H283" s="4"/>
      <c r="K283" s="4"/>
      <c r="O283" s="4"/>
      <c r="P283" s="4"/>
      <c r="Q283" s="4"/>
      <c r="T283" s="4"/>
      <c r="W283" s="4"/>
      <c r="Z283" s="4"/>
      <c r="AD283" s="4"/>
      <c r="AE283" s="4"/>
      <c r="AF283" s="4"/>
      <c r="AS283" s="4"/>
      <c r="AT283" s="4"/>
      <c r="AU283" s="4"/>
      <c r="AX283" s="4"/>
      <c r="BA283" s="4"/>
      <c r="BD283" s="4"/>
      <c r="BH283" s="4"/>
      <c r="BI283" s="4"/>
      <c r="BJ283" s="4"/>
      <c r="BM283" s="4"/>
      <c r="BP283" s="4"/>
      <c r="BS283" s="4"/>
      <c r="BW283" s="4"/>
      <c r="BX283" s="4"/>
      <c r="BY283" s="4"/>
      <c r="CL283" s="4"/>
      <c r="CM283" s="4"/>
      <c r="CN283" s="4"/>
      <c r="CQ283" s="4"/>
      <c r="CT283" s="4"/>
      <c r="CW283" s="4"/>
      <c r="CZ283" s="4"/>
      <c r="DA283" s="4"/>
      <c r="DB283" s="4"/>
      <c r="DC283" s="4"/>
      <c r="DF283" s="4"/>
      <c r="DI283" s="4"/>
      <c r="DL283" s="4"/>
      <c r="DP283" s="4"/>
      <c r="DQ283" s="4"/>
      <c r="DR283" s="4"/>
      <c r="EM283" s="4"/>
      <c r="EP283" s="4"/>
      <c r="FB283" s="4"/>
      <c r="FE283" s="4"/>
      <c r="FQ283" s="4"/>
      <c r="FT283" s="4"/>
    </row>
    <row r="284" spans="5:176" ht="14.25">
      <c r="E284" s="4"/>
      <c r="H284" s="4"/>
      <c r="K284" s="4"/>
      <c r="O284" s="4"/>
      <c r="P284" s="4"/>
      <c r="Q284" s="4"/>
      <c r="T284" s="4"/>
      <c r="W284" s="4"/>
      <c r="Z284" s="4"/>
      <c r="AD284" s="4"/>
      <c r="AE284" s="4"/>
      <c r="AF284" s="4"/>
      <c r="AS284" s="4"/>
      <c r="AT284" s="4"/>
      <c r="AU284" s="4"/>
      <c r="AX284" s="4"/>
      <c r="BA284" s="4"/>
      <c r="BD284" s="4"/>
      <c r="BH284" s="4"/>
      <c r="BI284" s="4"/>
      <c r="BJ284" s="4"/>
      <c r="BM284" s="4"/>
      <c r="BP284" s="4"/>
      <c r="BS284" s="4"/>
      <c r="BW284" s="4"/>
      <c r="BX284" s="4"/>
      <c r="BY284" s="4"/>
      <c r="CL284" s="4"/>
      <c r="CM284" s="4"/>
      <c r="CN284" s="4"/>
      <c r="CQ284" s="4"/>
      <c r="CT284" s="4"/>
      <c r="CW284" s="4"/>
      <c r="CZ284" s="4"/>
      <c r="DA284" s="4"/>
      <c r="DB284" s="4"/>
      <c r="DC284" s="4"/>
      <c r="DF284" s="4"/>
      <c r="DI284" s="4"/>
      <c r="DL284" s="4"/>
      <c r="DP284" s="4"/>
      <c r="DQ284" s="4"/>
      <c r="DR284" s="4"/>
      <c r="EM284" s="4"/>
      <c r="EP284" s="4"/>
      <c r="FB284" s="4"/>
      <c r="FE284" s="4"/>
      <c r="FQ284" s="4"/>
      <c r="FT284" s="4"/>
    </row>
    <row r="285" spans="5:176" ht="14.25">
      <c r="E285" s="4"/>
      <c r="H285" s="4"/>
      <c r="K285" s="4"/>
      <c r="O285" s="4"/>
      <c r="P285" s="4"/>
      <c r="Q285" s="4"/>
      <c r="T285" s="4"/>
      <c r="W285" s="4"/>
      <c r="Z285" s="4"/>
      <c r="AD285" s="4"/>
      <c r="AE285" s="4"/>
      <c r="AF285" s="4"/>
      <c r="AS285" s="4"/>
      <c r="AT285" s="4"/>
      <c r="AU285" s="4"/>
      <c r="AX285" s="4"/>
      <c r="BA285" s="4"/>
      <c r="BD285" s="4"/>
      <c r="BH285" s="4"/>
      <c r="BI285" s="4"/>
      <c r="BJ285" s="4"/>
      <c r="BM285" s="4"/>
      <c r="BP285" s="4"/>
      <c r="BS285" s="4"/>
      <c r="BW285" s="4"/>
      <c r="BX285" s="4"/>
      <c r="BY285" s="4"/>
      <c r="CL285" s="4"/>
      <c r="CM285" s="4"/>
      <c r="CN285" s="4"/>
      <c r="CQ285" s="4"/>
      <c r="CT285" s="4"/>
      <c r="CW285" s="4"/>
      <c r="CZ285" s="4"/>
      <c r="DA285" s="4"/>
      <c r="DB285" s="4"/>
      <c r="DC285" s="4"/>
      <c r="DF285" s="4"/>
      <c r="DI285" s="4"/>
      <c r="DL285" s="4"/>
      <c r="DP285" s="4"/>
      <c r="DQ285" s="4"/>
      <c r="DR285" s="4"/>
      <c r="EM285" s="4"/>
      <c r="EP285" s="4"/>
      <c r="FB285" s="4"/>
      <c r="FE285" s="4"/>
      <c r="FQ285" s="4"/>
      <c r="FT285" s="4"/>
    </row>
    <row r="286" spans="5:176" ht="14.25">
      <c r="E286" s="4"/>
      <c r="H286" s="4"/>
      <c r="K286" s="4"/>
      <c r="O286" s="4"/>
      <c r="P286" s="4"/>
      <c r="Q286" s="4"/>
      <c r="T286" s="4"/>
      <c r="W286" s="4"/>
      <c r="Z286" s="4"/>
      <c r="AD286" s="4"/>
      <c r="AE286" s="4"/>
      <c r="AF286" s="4"/>
      <c r="AS286" s="4"/>
      <c r="AT286" s="4"/>
      <c r="AU286" s="4"/>
      <c r="AX286" s="4"/>
      <c r="BA286" s="4"/>
      <c r="BD286" s="4"/>
      <c r="BH286" s="4"/>
      <c r="BI286" s="4"/>
      <c r="BJ286" s="4"/>
      <c r="BM286" s="4"/>
      <c r="BP286" s="4"/>
      <c r="BS286" s="4"/>
      <c r="BW286" s="4"/>
      <c r="BX286" s="4"/>
      <c r="BY286" s="4"/>
      <c r="CL286" s="4"/>
      <c r="CM286" s="4"/>
      <c r="CN286" s="4"/>
      <c r="CQ286" s="4"/>
      <c r="CT286" s="4"/>
      <c r="CW286" s="4"/>
      <c r="CZ286" s="4"/>
      <c r="DA286" s="4"/>
      <c r="DB286" s="4"/>
      <c r="DC286" s="4"/>
      <c r="DF286" s="4"/>
      <c r="DI286" s="4"/>
      <c r="DL286" s="4"/>
      <c r="DP286" s="4"/>
      <c r="DQ286" s="4"/>
      <c r="DR286" s="4"/>
      <c r="EM286" s="4"/>
      <c r="EP286" s="4"/>
      <c r="FB286" s="4"/>
      <c r="FE286" s="4"/>
      <c r="FQ286" s="4"/>
      <c r="FT286" s="4"/>
    </row>
    <row r="287" spans="5:176" ht="14.25">
      <c r="E287" s="4"/>
      <c r="H287" s="4"/>
      <c r="K287" s="4"/>
      <c r="O287" s="4"/>
      <c r="P287" s="4"/>
      <c r="Q287" s="4"/>
      <c r="T287" s="4"/>
      <c r="W287" s="4"/>
      <c r="Z287" s="4"/>
      <c r="AD287" s="4"/>
      <c r="AE287" s="4"/>
      <c r="AF287" s="4"/>
      <c r="AS287" s="4"/>
      <c r="AT287" s="4"/>
      <c r="AU287" s="4"/>
      <c r="AX287" s="4"/>
      <c r="BA287" s="4"/>
      <c r="BD287" s="4"/>
      <c r="BH287" s="4"/>
      <c r="BI287" s="4"/>
      <c r="BJ287" s="4"/>
      <c r="BM287" s="4"/>
      <c r="BP287" s="4"/>
      <c r="BS287" s="4"/>
      <c r="BW287" s="4"/>
      <c r="BX287" s="4"/>
      <c r="BY287" s="4"/>
      <c r="CL287" s="4"/>
      <c r="CM287" s="4"/>
      <c r="CN287" s="4"/>
      <c r="CQ287" s="4"/>
      <c r="CT287" s="4"/>
      <c r="CW287" s="4"/>
      <c r="CZ287" s="4"/>
      <c r="DA287" s="4"/>
      <c r="DB287" s="4"/>
      <c r="DC287" s="4"/>
      <c r="DF287" s="4"/>
      <c r="DI287" s="4"/>
      <c r="DL287" s="4"/>
      <c r="DP287" s="4"/>
      <c r="DQ287" s="4"/>
      <c r="DR287" s="4"/>
      <c r="EM287" s="4"/>
      <c r="EP287" s="4"/>
      <c r="FB287" s="4"/>
      <c r="FE287" s="4"/>
      <c r="FQ287" s="4"/>
      <c r="FT287" s="4"/>
    </row>
    <row r="288" spans="5:176" ht="14.25">
      <c r="E288" s="4"/>
      <c r="H288" s="4"/>
      <c r="K288" s="4"/>
      <c r="O288" s="4"/>
      <c r="P288" s="4"/>
      <c r="Q288" s="4"/>
      <c r="T288" s="4"/>
      <c r="W288" s="4"/>
      <c r="Z288" s="4"/>
      <c r="AD288" s="4"/>
      <c r="AE288" s="4"/>
      <c r="AF288" s="4"/>
      <c r="AS288" s="4"/>
      <c r="AT288" s="4"/>
      <c r="AU288" s="4"/>
      <c r="AX288" s="4"/>
      <c r="BA288" s="4"/>
      <c r="BD288" s="4"/>
      <c r="BH288" s="4"/>
      <c r="BI288" s="4"/>
      <c r="BJ288" s="4"/>
      <c r="BM288" s="4"/>
      <c r="BP288" s="4"/>
      <c r="BS288" s="4"/>
      <c r="BW288" s="4"/>
      <c r="BX288" s="4"/>
      <c r="BY288" s="4"/>
      <c r="CL288" s="4"/>
      <c r="CM288" s="4"/>
      <c r="CN288" s="4"/>
      <c r="CQ288" s="4"/>
      <c r="CT288" s="4"/>
      <c r="CW288" s="4"/>
      <c r="CZ288" s="4"/>
      <c r="DA288" s="4"/>
      <c r="DB288" s="4"/>
      <c r="DC288" s="4"/>
      <c r="DF288" s="4"/>
      <c r="DI288" s="4"/>
      <c r="DL288" s="4"/>
      <c r="DP288" s="4"/>
      <c r="DQ288" s="4"/>
      <c r="DR288" s="4"/>
      <c r="EM288" s="4"/>
      <c r="EP288" s="4"/>
      <c r="FB288" s="4"/>
      <c r="FE288" s="4"/>
      <c r="FQ288" s="4"/>
      <c r="FT288" s="4"/>
    </row>
    <row r="289" spans="5:176" ht="14.25">
      <c r="E289" s="4"/>
      <c r="H289" s="4"/>
      <c r="K289" s="4"/>
      <c r="O289" s="4"/>
      <c r="P289" s="4"/>
      <c r="Q289" s="4"/>
      <c r="T289" s="4"/>
      <c r="W289" s="4"/>
      <c r="Z289" s="4"/>
      <c r="AD289" s="4"/>
      <c r="AE289" s="4"/>
      <c r="AF289" s="4"/>
      <c r="AS289" s="4"/>
      <c r="AT289" s="4"/>
      <c r="AU289" s="4"/>
      <c r="AX289" s="4"/>
      <c r="BA289" s="4"/>
      <c r="BD289" s="4"/>
      <c r="BH289" s="4"/>
      <c r="BI289" s="4"/>
      <c r="BJ289" s="4"/>
      <c r="BM289" s="4"/>
      <c r="BP289" s="4"/>
      <c r="BS289" s="4"/>
      <c r="BW289" s="4"/>
      <c r="BX289" s="4"/>
      <c r="BY289" s="4"/>
      <c r="CL289" s="4"/>
      <c r="CM289" s="4"/>
      <c r="CN289" s="4"/>
      <c r="CQ289" s="4"/>
      <c r="CT289" s="4"/>
      <c r="CW289" s="4"/>
      <c r="CZ289" s="4"/>
      <c r="DA289" s="4"/>
      <c r="DB289" s="4"/>
      <c r="DC289" s="4"/>
      <c r="DF289" s="4"/>
      <c r="DI289" s="4"/>
      <c r="DL289" s="4"/>
      <c r="DP289" s="4"/>
      <c r="DQ289" s="4"/>
      <c r="DR289" s="4"/>
      <c r="EM289" s="4"/>
      <c r="EP289" s="4"/>
      <c r="FB289" s="4"/>
      <c r="FE289" s="4"/>
      <c r="FQ289" s="4"/>
      <c r="FT289" s="4"/>
    </row>
    <row r="290" spans="5:176" ht="14.25">
      <c r="E290" s="4"/>
      <c r="H290" s="4"/>
      <c r="K290" s="4"/>
      <c r="O290" s="4"/>
      <c r="P290" s="4"/>
      <c r="Q290" s="4"/>
      <c r="T290" s="4"/>
      <c r="W290" s="4"/>
      <c r="Z290" s="4"/>
      <c r="AD290" s="4"/>
      <c r="AE290" s="4"/>
      <c r="AF290" s="4"/>
      <c r="AS290" s="4"/>
      <c r="AT290" s="4"/>
      <c r="AU290" s="4"/>
      <c r="AX290" s="4"/>
      <c r="BA290" s="4"/>
      <c r="BD290" s="4"/>
      <c r="BH290" s="4"/>
      <c r="BI290" s="4"/>
      <c r="BJ290" s="4"/>
      <c r="BM290" s="4"/>
      <c r="BP290" s="4"/>
      <c r="BS290" s="4"/>
      <c r="BW290" s="4"/>
      <c r="BX290" s="4"/>
      <c r="BY290" s="4"/>
      <c r="CL290" s="4"/>
      <c r="CM290" s="4"/>
      <c r="CN290" s="4"/>
      <c r="CQ290" s="4"/>
      <c r="CT290" s="4"/>
      <c r="CW290" s="4"/>
      <c r="CZ290" s="4"/>
      <c r="DA290" s="4"/>
      <c r="DB290" s="4"/>
      <c r="DC290" s="4"/>
      <c r="DF290" s="4"/>
      <c r="DI290" s="4"/>
      <c r="DL290" s="4"/>
      <c r="DP290" s="4"/>
      <c r="DQ290" s="4"/>
      <c r="DR290" s="4"/>
      <c r="EM290" s="4"/>
      <c r="EP290" s="4"/>
      <c r="FB290" s="4"/>
      <c r="FE290" s="4"/>
      <c r="FQ290" s="4"/>
      <c r="FT290" s="4"/>
    </row>
    <row r="291" spans="5:176" ht="14.25">
      <c r="E291" s="4"/>
      <c r="H291" s="4"/>
      <c r="K291" s="4"/>
      <c r="O291" s="4"/>
      <c r="P291" s="4"/>
      <c r="Q291" s="4"/>
      <c r="T291" s="4"/>
      <c r="W291" s="4"/>
      <c r="Z291" s="4"/>
      <c r="AD291" s="4"/>
      <c r="AE291" s="4"/>
      <c r="AF291" s="4"/>
      <c r="AS291" s="4"/>
      <c r="AT291" s="4"/>
      <c r="AU291" s="4"/>
      <c r="AX291" s="4"/>
      <c r="BA291" s="4"/>
      <c r="BD291" s="4"/>
      <c r="BH291" s="4"/>
      <c r="BI291" s="4"/>
      <c r="BJ291" s="4"/>
      <c r="BM291" s="4"/>
      <c r="BP291" s="4"/>
      <c r="BS291" s="4"/>
      <c r="BW291" s="4"/>
      <c r="BX291" s="4"/>
      <c r="BY291" s="4"/>
      <c r="CL291" s="4"/>
      <c r="CM291" s="4"/>
      <c r="CN291" s="4"/>
      <c r="CQ291" s="4"/>
      <c r="CT291" s="4"/>
      <c r="CW291" s="4"/>
      <c r="CZ291" s="4"/>
      <c r="DA291" s="4"/>
      <c r="DB291" s="4"/>
      <c r="DC291" s="4"/>
      <c r="DF291" s="4"/>
      <c r="DI291" s="4"/>
      <c r="DL291" s="4"/>
      <c r="DP291" s="4"/>
      <c r="DQ291" s="4"/>
      <c r="DR291" s="4"/>
      <c r="EM291" s="4"/>
      <c r="EP291" s="4"/>
      <c r="FB291" s="4"/>
      <c r="FE291" s="4"/>
      <c r="FQ291" s="4"/>
      <c r="FT291" s="4"/>
    </row>
    <row r="292" spans="5:176" ht="14.25">
      <c r="E292" s="4"/>
      <c r="H292" s="4"/>
      <c r="K292" s="4"/>
      <c r="O292" s="4"/>
      <c r="P292" s="4"/>
      <c r="Q292" s="4"/>
      <c r="T292" s="4"/>
      <c r="W292" s="4"/>
      <c r="Z292" s="4"/>
      <c r="AD292" s="4"/>
      <c r="AE292" s="4"/>
      <c r="AF292" s="4"/>
      <c r="AS292" s="4"/>
      <c r="AT292" s="4"/>
      <c r="AU292" s="4"/>
      <c r="AX292" s="4"/>
      <c r="BA292" s="4"/>
      <c r="BD292" s="4"/>
      <c r="BH292" s="4"/>
      <c r="BI292" s="4"/>
      <c r="BJ292" s="4"/>
      <c r="BM292" s="4"/>
      <c r="BP292" s="4"/>
      <c r="BS292" s="4"/>
      <c r="BW292" s="4"/>
      <c r="BX292" s="4"/>
      <c r="BY292" s="4"/>
      <c r="CL292" s="4"/>
      <c r="CM292" s="4"/>
      <c r="CN292" s="4"/>
      <c r="CQ292" s="4"/>
      <c r="CT292" s="4"/>
      <c r="CW292" s="4"/>
      <c r="CZ292" s="4"/>
      <c r="DA292" s="4"/>
      <c r="DB292" s="4"/>
      <c r="DC292" s="4"/>
      <c r="DF292" s="4"/>
      <c r="DI292" s="4"/>
      <c r="DL292" s="4"/>
      <c r="DP292" s="4"/>
      <c r="DQ292" s="4"/>
      <c r="DR292" s="4"/>
      <c r="EM292" s="4"/>
      <c r="EP292" s="4"/>
      <c r="FB292" s="4"/>
      <c r="FE292" s="4"/>
      <c r="FQ292" s="4"/>
      <c r="FT292" s="4"/>
    </row>
    <row r="293" spans="5:176" ht="14.25">
      <c r="E293" s="4"/>
      <c r="H293" s="4"/>
      <c r="K293" s="4"/>
      <c r="O293" s="4"/>
      <c r="P293" s="4"/>
      <c r="Q293" s="4"/>
      <c r="T293" s="4"/>
      <c r="W293" s="4"/>
      <c r="Z293" s="4"/>
      <c r="AD293" s="4"/>
      <c r="AE293" s="4"/>
      <c r="AF293" s="4"/>
      <c r="AS293" s="4"/>
      <c r="AT293" s="4"/>
      <c r="AU293" s="4"/>
      <c r="AX293" s="4"/>
      <c r="BA293" s="4"/>
      <c r="BD293" s="4"/>
      <c r="BH293" s="4"/>
      <c r="BI293" s="4"/>
      <c r="BJ293" s="4"/>
      <c r="BM293" s="4"/>
      <c r="BP293" s="4"/>
      <c r="BS293" s="4"/>
      <c r="BW293" s="4"/>
      <c r="BX293" s="4"/>
      <c r="BY293" s="4"/>
      <c r="CL293" s="4"/>
      <c r="CM293" s="4"/>
      <c r="CN293" s="4"/>
      <c r="CQ293" s="4"/>
      <c r="CT293" s="4"/>
      <c r="CW293" s="4"/>
      <c r="CZ293" s="4"/>
      <c r="DA293" s="4"/>
      <c r="DB293" s="4"/>
      <c r="DC293" s="4"/>
      <c r="DF293" s="4"/>
      <c r="DI293" s="4"/>
      <c r="DL293" s="4"/>
      <c r="DP293" s="4"/>
      <c r="DQ293" s="4"/>
      <c r="DR293" s="4"/>
      <c r="EM293" s="4"/>
      <c r="EP293" s="4"/>
      <c r="FB293" s="4"/>
      <c r="FE293" s="4"/>
      <c r="FQ293" s="4"/>
      <c r="FT293" s="4"/>
    </row>
    <row r="294" spans="5:176" ht="14.25">
      <c r="E294" s="4"/>
      <c r="H294" s="4"/>
      <c r="K294" s="4"/>
      <c r="O294" s="4"/>
      <c r="P294" s="4"/>
      <c r="Q294" s="4"/>
      <c r="T294" s="4"/>
      <c r="W294" s="4"/>
      <c r="Z294" s="4"/>
      <c r="AD294" s="4"/>
      <c r="AE294" s="4"/>
      <c r="AF294" s="4"/>
      <c r="AS294" s="4"/>
      <c r="AT294" s="4"/>
      <c r="AU294" s="4"/>
      <c r="AX294" s="4"/>
      <c r="BA294" s="4"/>
      <c r="BD294" s="4"/>
      <c r="BH294" s="4"/>
      <c r="BI294" s="4"/>
      <c r="BJ294" s="4"/>
      <c r="BM294" s="4"/>
      <c r="BP294" s="4"/>
      <c r="BS294" s="4"/>
      <c r="BW294" s="4"/>
      <c r="BX294" s="4"/>
      <c r="BY294" s="4"/>
      <c r="CL294" s="4"/>
      <c r="CM294" s="4"/>
      <c r="CN294" s="4"/>
      <c r="CQ294" s="4"/>
      <c r="CT294" s="4"/>
      <c r="CW294" s="4"/>
      <c r="CZ294" s="4"/>
      <c r="DA294" s="4"/>
      <c r="DB294" s="4"/>
      <c r="DC294" s="4"/>
      <c r="DF294" s="4"/>
      <c r="DI294" s="4"/>
      <c r="DL294" s="4"/>
      <c r="DP294" s="4"/>
      <c r="DQ294" s="4"/>
      <c r="DR294" s="4"/>
      <c r="EM294" s="4"/>
      <c r="EP294" s="4"/>
      <c r="FB294" s="4"/>
      <c r="FE294" s="4"/>
      <c r="FQ294" s="4"/>
      <c r="FT294" s="4"/>
    </row>
    <row r="295" spans="5:176" ht="14.25">
      <c r="E295" s="4"/>
      <c r="H295" s="4"/>
      <c r="K295" s="4"/>
      <c r="O295" s="4"/>
      <c r="P295" s="4"/>
      <c r="Q295" s="4"/>
      <c r="T295" s="4"/>
      <c r="W295" s="4"/>
      <c r="Z295" s="4"/>
      <c r="AD295" s="4"/>
      <c r="AE295" s="4"/>
      <c r="AF295" s="4"/>
      <c r="AS295" s="4"/>
      <c r="AT295" s="4"/>
      <c r="AU295" s="4"/>
      <c r="AX295" s="4"/>
      <c r="BA295" s="4"/>
      <c r="BD295" s="4"/>
      <c r="BH295" s="4"/>
      <c r="BI295" s="4"/>
      <c r="BJ295" s="4"/>
      <c r="BM295" s="4"/>
      <c r="BP295" s="4"/>
      <c r="BS295" s="4"/>
      <c r="BW295" s="4"/>
      <c r="BX295" s="4"/>
      <c r="BY295" s="4"/>
      <c r="CL295" s="4"/>
      <c r="CM295" s="4"/>
      <c r="CN295" s="4"/>
      <c r="CQ295" s="4"/>
      <c r="CT295" s="4"/>
      <c r="CW295" s="4"/>
      <c r="CZ295" s="4"/>
      <c r="DA295" s="4"/>
      <c r="DB295" s="4"/>
      <c r="DC295" s="4"/>
      <c r="DF295" s="4"/>
      <c r="DI295" s="4"/>
      <c r="DL295" s="4"/>
      <c r="DP295" s="4"/>
      <c r="DQ295" s="4"/>
      <c r="DR295" s="4"/>
      <c r="EM295" s="4"/>
      <c r="EP295" s="4"/>
      <c r="FB295" s="4"/>
      <c r="FE295" s="4"/>
      <c r="FQ295" s="4"/>
      <c r="FT295" s="4"/>
    </row>
    <row r="296" spans="5:176" ht="14.25">
      <c r="E296" s="4"/>
      <c r="H296" s="4"/>
      <c r="K296" s="4"/>
      <c r="O296" s="4"/>
      <c r="P296" s="4"/>
      <c r="Q296" s="4"/>
      <c r="T296" s="4"/>
      <c r="W296" s="4"/>
      <c r="Z296" s="4"/>
      <c r="AD296" s="4"/>
      <c r="AE296" s="4"/>
      <c r="AF296" s="4"/>
      <c r="AS296" s="4"/>
      <c r="AT296" s="4"/>
      <c r="AU296" s="4"/>
      <c r="AX296" s="4"/>
      <c r="BA296" s="4"/>
      <c r="BD296" s="4"/>
      <c r="BH296" s="4"/>
      <c r="BI296" s="4"/>
      <c r="BJ296" s="4"/>
      <c r="BM296" s="4"/>
      <c r="BP296" s="4"/>
      <c r="BS296" s="4"/>
      <c r="BW296" s="4"/>
      <c r="BX296" s="4"/>
      <c r="BY296" s="4"/>
      <c r="CL296" s="4"/>
      <c r="CM296" s="4"/>
      <c r="CN296" s="4"/>
      <c r="CQ296" s="4"/>
      <c r="CT296" s="4"/>
      <c r="CW296" s="4"/>
      <c r="CZ296" s="4"/>
      <c r="DA296" s="4"/>
      <c r="DB296" s="4"/>
      <c r="DC296" s="4"/>
      <c r="DF296" s="4"/>
      <c r="DI296" s="4"/>
      <c r="DL296" s="4"/>
      <c r="DP296" s="4"/>
      <c r="DQ296" s="4"/>
      <c r="DR296" s="4"/>
      <c r="EM296" s="4"/>
      <c r="EP296" s="4"/>
      <c r="FB296" s="4"/>
      <c r="FE296" s="4"/>
      <c r="FQ296" s="4"/>
      <c r="FT296" s="4"/>
    </row>
    <row r="297" spans="5:176" ht="14.25">
      <c r="E297" s="4"/>
      <c r="H297" s="4"/>
      <c r="K297" s="4"/>
      <c r="O297" s="4"/>
      <c r="P297" s="4"/>
      <c r="Q297" s="4"/>
      <c r="T297" s="4"/>
      <c r="W297" s="4"/>
      <c r="Z297" s="4"/>
      <c r="AD297" s="4"/>
      <c r="AE297" s="4"/>
      <c r="AF297" s="4"/>
      <c r="AS297" s="4"/>
      <c r="AT297" s="4"/>
      <c r="AU297" s="4"/>
      <c r="AX297" s="4"/>
      <c r="BA297" s="4"/>
      <c r="BD297" s="4"/>
      <c r="BH297" s="4"/>
      <c r="BI297" s="4"/>
      <c r="BJ297" s="4"/>
      <c r="BM297" s="4"/>
      <c r="BP297" s="4"/>
      <c r="BS297" s="4"/>
      <c r="BW297" s="4"/>
      <c r="BX297" s="4"/>
      <c r="BY297" s="4"/>
      <c r="CL297" s="4"/>
      <c r="CM297" s="4"/>
      <c r="CN297" s="4"/>
      <c r="CQ297" s="4"/>
      <c r="CT297" s="4"/>
      <c r="CW297" s="4"/>
      <c r="CZ297" s="4"/>
      <c r="DA297" s="4"/>
      <c r="DB297" s="4"/>
      <c r="DC297" s="4"/>
      <c r="DF297" s="4"/>
      <c r="DI297" s="4"/>
      <c r="DL297" s="4"/>
      <c r="DP297" s="4"/>
      <c r="DQ297" s="4"/>
      <c r="DR297" s="4"/>
      <c r="EM297" s="4"/>
      <c r="EP297" s="4"/>
      <c r="FB297" s="4"/>
      <c r="FE297" s="4"/>
      <c r="FQ297" s="4"/>
      <c r="FT297" s="4"/>
    </row>
    <row r="298" spans="5:176" ht="14.25">
      <c r="E298" s="4"/>
      <c r="H298" s="4"/>
      <c r="K298" s="4"/>
      <c r="O298" s="4"/>
      <c r="P298" s="4"/>
      <c r="Q298" s="4"/>
      <c r="T298" s="4"/>
      <c r="W298" s="4"/>
      <c r="Z298" s="4"/>
      <c r="AD298" s="4"/>
      <c r="AE298" s="4"/>
      <c r="AF298" s="4"/>
      <c r="AS298" s="4"/>
      <c r="AT298" s="4"/>
      <c r="AU298" s="4"/>
      <c r="AX298" s="4"/>
      <c r="BA298" s="4"/>
      <c r="BD298" s="4"/>
      <c r="BH298" s="4"/>
      <c r="BI298" s="4"/>
      <c r="BJ298" s="4"/>
      <c r="BM298" s="4"/>
      <c r="BP298" s="4"/>
      <c r="BS298" s="4"/>
      <c r="BW298" s="4"/>
      <c r="BX298" s="4"/>
      <c r="BY298" s="4"/>
      <c r="CL298" s="4"/>
      <c r="CM298" s="4"/>
      <c r="CN298" s="4"/>
      <c r="CQ298" s="4"/>
      <c r="CT298" s="4"/>
      <c r="CW298" s="4"/>
      <c r="CZ298" s="4"/>
      <c r="DA298" s="4"/>
      <c r="DB298" s="4"/>
      <c r="DC298" s="4"/>
      <c r="DF298" s="4"/>
      <c r="DI298" s="4"/>
      <c r="DL298" s="4"/>
      <c r="DP298" s="4"/>
      <c r="DQ298" s="4"/>
      <c r="DR298" s="4"/>
      <c r="EM298" s="4"/>
      <c r="EP298" s="4"/>
      <c r="FB298" s="4"/>
      <c r="FE298" s="4"/>
      <c r="FQ298" s="4"/>
      <c r="FT298" s="4"/>
    </row>
    <row r="299" spans="5:176" ht="14.25">
      <c r="E299" s="4"/>
      <c r="H299" s="4"/>
      <c r="K299" s="4"/>
      <c r="O299" s="4"/>
      <c r="P299" s="4"/>
      <c r="Q299" s="4"/>
      <c r="T299" s="4"/>
      <c r="W299" s="4"/>
      <c r="Z299" s="4"/>
      <c r="AD299" s="4"/>
      <c r="AE299" s="4"/>
      <c r="AF299" s="4"/>
      <c r="AS299" s="4"/>
      <c r="AT299" s="4"/>
      <c r="AU299" s="4"/>
      <c r="AX299" s="4"/>
      <c r="BA299" s="4"/>
      <c r="BD299" s="4"/>
      <c r="BH299" s="4"/>
      <c r="BI299" s="4"/>
      <c r="BJ299" s="4"/>
      <c r="BM299" s="4"/>
      <c r="BP299" s="4"/>
      <c r="BS299" s="4"/>
      <c r="BW299" s="4"/>
      <c r="BX299" s="4"/>
      <c r="BY299" s="4"/>
      <c r="CL299" s="4"/>
      <c r="CM299" s="4"/>
      <c r="CN299" s="4"/>
      <c r="CQ299" s="4"/>
      <c r="CT299" s="4"/>
      <c r="CW299" s="4"/>
      <c r="CZ299" s="4"/>
      <c r="DA299" s="4"/>
      <c r="DB299" s="4"/>
      <c r="DC299" s="4"/>
      <c r="DF299" s="4"/>
      <c r="DI299" s="4"/>
      <c r="DL299" s="4"/>
      <c r="DP299" s="4"/>
      <c r="DQ299" s="4"/>
      <c r="DR299" s="4"/>
      <c r="EM299" s="4"/>
      <c r="EP299" s="4"/>
      <c r="FB299" s="4"/>
      <c r="FE299" s="4"/>
      <c r="FQ299" s="4"/>
      <c r="FT299" s="4"/>
    </row>
    <row r="300" spans="5:176" ht="14.25">
      <c r="E300" s="4"/>
      <c r="H300" s="4"/>
      <c r="K300" s="4"/>
      <c r="O300" s="4"/>
      <c r="P300" s="4"/>
      <c r="Q300" s="4"/>
      <c r="T300" s="4"/>
      <c r="W300" s="4"/>
      <c r="Z300" s="4"/>
      <c r="AD300" s="4"/>
      <c r="AE300" s="4"/>
      <c r="AF300" s="4"/>
      <c r="AS300" s="4"/>
      <c r="AT300" s="4"/>
      <c r="AU300" s="4"/>
      <c r="AX300" s="4"/>
      <c r="BA300" s="4"/>
      <c r="BD300" s="4"/>
      <c r="BH300" s="4"/>
      <c r="BI300" s="4"/>
      <c r="BJ300" s="4"/>
      <c r="BM300" s="4"/>
      <c r="BP300" s="4"/>
      <c r="BS300" s="4"/>
      <c r="BW300" s="4"/>
      <c r="BX300" s="4"/>
      <c r="BY300" s="4"/>
      <c r="CL300" s="4"/>
      <c r="CM300" s="4"/>
      <c r="CN300" s="4"/>
      <c r="CQ300" s="4"/>
      <c r="CT300" s="4"/>
      <c r="CW300" s="4"/>
      <c r="CZ300" s="4"/>
      <c r="DA300" s="4"/>
      <c r="DB300" s="4"/>
      <c r="DC300" s="4"/>
      <c r="DF300" s="4"/>
      <c r="DI300" s="4"/>
      <c r="DL300" s="4"/>
      <c r="DP300" s="4"/>
      <c r="DQ300" s="4"/>
      <c r="DR300" s="4"/>
      <c r="EM300" s="4"/>
      <c r="EP300" s="4"/>
      <c r="FB300" s="4"/>
      <c r="FE300" s="4"/>
      <c r="FQ300" s="4"/>
      <c r="FT300" s="4"/>
    </row>
    <row r="301" spans="5:176" ht="14.25">
      <c r="E301" s="4"/>
      <c r="H301" s="4"/>
      <c r="K301" s="4"/>
      <c r="O301" s="4"/>
      <c r="P301" s="4"/>
      <c r="Q301" s="4"/>
      <c r="T301" s="4"/>
      <c r="W301" s="4"/>
      <c r="Z301" s="4"/>
      <c r="AD301" s="4"/>
      <c r="AE301" s="4"/>
      <c r="AF301" s="4"/>
      <c r="AS301" s="4"/>
      <c r="AT301" s="4"/>
      <c r="AU301" s="4"/>
      <c r="AX301" s="4"/>
      <c r="BA301" s="4"/>
      <c r="BD301" s="4"/>
      <c r="BH301" s="4"/>
      <c r="BI301" s="4"/>
      <c r="BJ301" s="4"/>
      <c r="BM301" s="4"/>
      <c r="BP301" s="4"/>
      <c r="BS301" s="4"/>
      <c r="BW301" s="4"/>
      <c r="BX301" s="4"/>
      <c r="BY301" s="4"/>
      <c r="CL301" s="4"/>
      <c r="CM301" s="4"/>
      <c r="CN301" s="4"/>
      <c r="CQ301" s="4"/>
      <c r="CT301" s="4"/>
      <c r="CW301" s="4"/>
      <c r="CZ301" s="4"/>
      <c r="DA301" s="4"/>
      <c r="DB301" s="4"/>
      <c r="DC301" s="4"/>
      <c r="DF301" s="4"/>
      <c r="DI301" s="4"/>
      <c r="DL301" s="4"/>
      <c r="DP301" s="4"/>
      <c r="DQ301" s="4"/>
      <c r="DR301" s="4"/>
      <c r="EM301" s="4"/>
      <c r="EP301" s="4"/>
      <c r="FB301" s="4"/>
      <c r="FE301" s="4"/>
      <c r="FQ301" s="4"/>
      <c r="FT301" s="4"/>
    </row>
    <row r="302" spans="5:176" ht="14.25">
      <c r="E302" s="4"/>
      <c r="H302" s="4"/>
      <c r="K302" s="4"/>
      <c r="O302" s="4"/>
      <c r="P302" s="4"/>
      <c r="Q302" s="4"/>
      <c r="T302" s="4"/>
      <c r="W302" s="4"/>
      <c r="Z302" s="4"/>
      <c r="AD302" s="4"/>
      <c r="AE302" s="4"/>
      <c r="AF302" s="4"/>
      <c r="AS302" s="4"/>
      <c r="AT302" s="4"/>
      <c r="AU302" s="4"/>
      <c r="AX302" s="4"/>
      <c r="BA302" s="4"/>
      <c r="BD302" s="4"/>
      <c r="BH302" s="4"/>
      <c r="BI302" s="4"/>
      <c r="BJ302" s="4"/>
      <c r="BM302" s="4"/>
      <c r="BP302" s="4"/>
      <c r="BS302" s="4"/>
      <c r="BW302" s="4"/>
      <c r="BX302" s="4"/>
      <c r="BY302" s="4"/>
      <c r="CL302" s="4"/>
      <c r="CM302" s="4"/>
      <c r="CN302" s="4"/>
      <c r="CQ302" s="4"/>
      <c r="CT302" s="4"/>
      <c r="CW302" s="4"/>
      <c r="CZ302" s="4"/>
      <c r="DA302" s="4"/>
      <c r="DB302" s="4"/>
      <c r="DC302" s="4"/>
      <c r="DF302" s="4"/>
      <c r="DI302" s="4"/>
      <c r="DL302" s="4"/>
      <c r="DP302" s="4"/>
      <c r="DQ302" s="4"/>
      <c r="DR302" s="4"/>
      <c r="EM302" s="4"/>
      <c r="EP302" s="4"/>
      <c r="FB302" s="4"/>
      <c r="FE302" s="4"/>
      <c r="FQ302" s="4"/>
      <c r="FT302" s="4"/>
    </row>
    <row r="303" spans="5:176" ht="14.25">
      <c r="E303" s="4"/>
      <c r="H303" s="4"/>
      <c r="K303" s="4"/>
      <c r="O303" s="4"/>
      <c r="P303" s="4"/>
      <c r="Q303" s="4"/>
      <c r="T303" s="4"/>
      <c r="W303" s="4"/>
      <c r="Z303" s="4"/>
      <c r="AD303" s="4"/>
      <c r="AE303" s="4"/>
      <c r="AF303" s="4"/>
      <c r="AS303" s="4"/>
      <c r="AT303" s="4"/>
      <c r="AU303" s="4"/>
      <c r="AX303" s="4"/>
      <c r="BA303" s="4"/>
      <c r="BD303" s="4"/>
      <c r="BH303" s="4"/>
      <c r="BI303" s="4"/>
      <c r="BJ303" s="4"/>
      <c r="BM303" s="4"/>
      <c r="BP303" s="4"/>
      <c r="BS303" s="4"/>
      <c r="BW303" s="4"/>
      <c r="BX303" s="4"/>
      <c r="BY303" s="4"/>
      <c r="CL303" s="4"/>
      <c r="CM303" s="4"/>
      <c r="CN303" s="4"/>
      <c r="CQ303" s="4"/>
      <c r="CT303" s="4"/>
      <c r="CW303" s="4"/>
      <c r="CZ303" s="4"/>
      <c r="DA303" s="4"/>
      <c r="DB303" s="4"/>
      <c r="DC303" s="4"/>
      <c r="DF303" s="4"/>
      <c r="DI303" s="4"/>
      <c r="DL303" s="4"/>
      <c r="DP303" s="4"/>
      <c r="DQ303" s="4"/>
      <c r="DR303" s="4"/>
      <c r="EM303" s="4"/>
      <c r="EP303" s="4"/>
      <c r="FB303" s="4"/>
      <c r="FE303" s="4"/>
      <c r="FQ303" s="4"/>
      <c r="FT303" s="4"/>
    </row>
    <row r="304" spans="5:176" ht="14.25">
      <c r="E304" s="4"/>
      <c r="H304" s="4"/>
      <c r="K304" s="4"/>
      <c r="O304" s="4"/>
      <c r="P304" s="4"/>
      <c r="Q304" s="4"/>
      <c r="T304" s="4"/>
      <c r="W304" s="4"/>
      <c r="Z304" s="4"/>
      <c r="AD304" s="4"/>
      <c r="AE304" s="4"/>
      <c r="AF304" s="4"/>
      <c r="AS304" s="4"/>
      <c r="AT304" s="4"/>
      <c r="AU304" s="4"/>
      <c r="AX304" s="4"/>
      <c r="BA304" s="4"/>
      <c r="BD304" s="4"/>
      <c r="BH304" s="4"/>
      <c r="BI304" s="4"/>
      <c r="BJ304" s="4"/>
      <c r="BM304" s="4"/>
      <c r="BP304" s="4"/>
      <c r="BS304" s="4"/>
      <c r="BW304" s="4"/>
      <c r="BX304" s="4"/>
      <c r="BY304" s="4"/>
      <c r="CL304" s="4"/>
      <c r="CM304" s="4"/>
      <c r="CN304" s="4"/>
      <c r="CQ304" s="4"/>
      <c r="CT304" s="4"/>
      <c r="CW304" s="4"/>
      <c r="CZ304" s="4"/>
      <c r="DA304" s="4"/>
      <c r="DB304" s="4"/>
      <c r="DC304" s="4"/>
      <c r="DF304" s="4"/>
      <c r="DI304" s="4"/>
      <c r="DL304" s="4"/>
      <c r="DP304" s="4"/>
      <c r="DQ304" s="4"/>
      <c r="DR304" s="4"/>
      <c r="EM304" s="4"/>
      <c r="EP304" s="4"/>
      <c r="FB304" s="4"/>
      <c r="FE304" s="4"/>
      <c r="FQ304" s="4"/>
      <c r="FT304" s="4"/>
    </row>
    <row r="305" spans="5:176" ht="14.25">
      <c r="E305" s="4"/>
      <c r="H305" s="4"/>
      <c r="K305" s="4"/>
      <c r="O305" s="4"/>
      <c r="P305" s="4"/>
      <c r="Q305" s="4"/>
      <c r="T305" s="4"/>
      <c r="W305" s="4"/>
      <c r="Z305" s="4"/>
      <c r="AD305" s="4"/>
      <c r="AE305" s="4"/>
      <c r="AF305" s="4"/>
      <c r="AS305" s="4"/>
      <c r="AT305" s="4"/>
      <c r="AU305" s="4"/>
      <c r="AX305" s="4"/>
      <c r="BA305" s="4"/>
      <c r="BD305" s="4"/>
      <c r="BH305" s="4"/>
      <c r="BI305" s="4"/>
      <c r="BJ305" s="4"/>
      <c r="BM305" s="4"/>
      <c r="BP305" s="4"/>
      <c r="BS305" s="4"/>
      <c r="BW305" s="4"/>
      <c r="BX305" s="4"/>
      <c r="BY305" s="4"/>
      <c r="CL305" s="4"/>
      <c r="CM305" s="4"/>
      <c r="CN305" s="4"/>
      <c r="CQ305" s="4"/>
      <c r="CT305" s="4"/>
      <c r="CW305" s="4"/>
      <c r="CZ305" s="4"/>
      <c r="DA305" s="4"/>
      <c r="DB305" s="4"/>
      <c r="DC305" s="4"/>
      <c r="DF305" s="4"/>
      <c r="DI305" s="4"/>
      <c r="DL305" s="4"/>
      <c r="DP305" s="4"/>
      <c r="DQ305" s="4"/>
      <c r="DR305" s="4"/>
      <c r="EM305" s="4"/>
      <c r="EP305" s="4"/>
      <c r="FB305" s="4"/>
      <c r="FE305" s="4"/>
      <c r="FQ305" s="4"/>
      <c r="FT305" s="4"/>
    </row>
    <row r="306" spans="5:176" ht="14.25">
      <c r="E306" s="4"/>
      <c r="H306" s="4"/>
      <c r="K306" s="4"/>
      <c r="O306" s="4"/>
      <c r="P306" s="4"/>
      <c r="Q306" s="4"/>
      <c r="T306" s="4"/>
      <c r="W306" s="4"/>
      <c r="Z306" s="4"/>
      <c r="AD306" s="4"/>
      <c r="AE306" s="4"/>
      <c r="AF306" s="4"/>
      <c r="AS306" s="4"/>
      <c r="AT306" s="4"/>
      <c r="AU306" s="4"/>
      <c r="AX306" s="4"/>
      <c r="BA306" s="4"/>
      <c r="BD306" s="4"/>
      <c r="BH306" s="4"/>
      <c r="BI306" s="4"/>
      <c r="BJ306" s="4"/>
      <c r="BM306" s="4"/>
      <c r="BP306" s="4"/>
      <c r="BS306" s="4"/>
      <c r="BW306" s="4"/>
      <c r="BX306" s="4"/>
      <c r="BY306" s="4"/>
      <c r="CL306" s="4"/>
      <c r="CM306" s="4"/>
      <c r="CN306" s="4"/>
      <c r="CQ306" s="4"/>
      <c r="CT306" s="4"/>
      <c r="CW306" s="4"/>
      <c r="CZ306" s="4"/>
      <c r="DA306" s="4"/>
      <c r="DB306" s="4"/>
      <c r="DC306" s="4"/>
      <c r="DF306" s="4"/>
      <c r="DI306" s="4"/>
      <c r="DL306" s="4"/>
      <c r="DP306" s="4"/>
      <c r="DQ306" s="4"/>
      <c r="DR306" s="4"/>
      <c r="EM306" s="4"/>
      <c r="EP306" s="4"/>
      <c r="FB306" s="4"/>
      <c r="FE306" s="4"/>
      <c r="FQ306" s="4"/>
      <c r="FT306" s="4"/>
    </row>
    <row r="307" spans="5:176" ht="14.25">
      <c r="E307" s="4"/>
      <c r="H307" s="4"/>
      <c r="K307" s="4"/>
      <c r="O307" s="4"/>
      <c r="P307" s="4"/>
      <c r="Q307" s="4"/>
      <c r="T307" s="4"/>
      <c r="W307" s="4"/>
      <c r="Z307" s="4"/>
      <c r="AD307" s="4"/>
      <c r="AE307" s="4"/>
      <c r="AF307" s="4"/>
      <c r="AS307" s="4"/>
      <c r="AT307" s="4"/>
      <c r="AU307" s="4"/>
      <c r="AX307" s="4"/>
      <c r="BA307" s="4"/>
      <c r="BD307" s="4"/>
      <c r="BH307" s="4"/>
      <c r="BI307" s="4"/>
      <c r="BJ307" s="4"/>
      <c r="BM307" s="4"/>
      <c r="BP307" s="4"/>
      <c r="BS307" s="4"/>
      <c r="BW307" s="4"/>
      <c r="BX307" s="4"/>
      <c r="BY307" s="4"/>
      <c r="CL307" s="4"/>
      <c r="CM307" s="4"/>
      <c r="CN307" s="4"/>
      <c r="CQ307" s="4"/>
      <c r="CT307" s="4"/>
      <c r="CW307" s="4"/>
      <c r="CZ307" s="4"/>
      <c r="DA307" s="4"/>
      <c r="DB307" s="4"/>
      <c r="DC307" s="4"/>
      <c r="DF307" s="4"/>
      <c r="DI307" s="4"/>
      <c r="DL307" s="4"/>
      <c r="DP307" s="4"/>
      <c r="DQ307" s="4"/>
      <c r="DR307" s="4"/>
      <c r="EM307" s="4"/>
      <c r="EP307" s="4"/>
      <c r="FB307" s="4"/>
      <c r="FE307" s="4"/>
      <c r="FQ307" s="4"/>
      <c r="FT307" s="4"/>
    </row>
    <row r="308" spans="5:176" ht="14.25">
      <c r="E308" s="4"/>
      <c r="H308" s="4"/>
      <c r="K308" s="4"/>
      <c r="O308" s="4"/>
      <c r="P308" s="4"/>
      <c r="Q308" s="4"/>
      <c r="T308" s="4"/>
      <c r="W308" s="4"/>
      <c r="Z308" s="4"/>
      <c r="AD308" s="4"/>
      <c r="AE308" s="4"/>
      <c r="AF308" s="4"/>
      <c r="AS308" s="4"/>
      <c r="AT308" s="4"/>
      <c r="AU308" s="4"/>
      <c r="AX308" s="4"/>
      <c r="BA308" s="4"/>
      <c r="BD308" s="4"/>
      <c r="BH308" s="4"/>
      <c r="BI308" s="4"/>
      <c r="BJ308" s="4"/>
      <c r="BM308" s="4"/>
      <c r="BP308" s="4"/>
      <c r="BS308" s="4"/>
      <c r="BW308" s="4"/>
      <c r="BX308" s="4"/>
      <c r="BY308" s="4"/>
      <c r="CL308" s="4"/>
      <c r="CM308" s="4"/>
      <c r="CN308" s="4"/>
      <c r="CQ308" s="4"/>
      <c r="CT308" s="4"/>
      <c r="CW308" s="4"/>
      <c r="CZ308" s="4"/>
      <c r="DA308" s="4"/>
      <c r="DB308" s="4"/>
      <c r="DC308" s="4"/>
      <c r="DF308" s="4"/>
      <c r="DI308" s="4"/>
      <c r="DL308" s="4"/>
      <c r="DP308" s="4"/>
      <c r="DQ308" s="4"/>
      <c r="DR308" s="4"/>
      <c r="EM308" s="4"/>
      <c r="EP308" s="4"/>
      <c r="FB308" s="4"/>
      <c r="FE308" s="4"/>
      <c r="FQ308" s="4"/>
      <c r="FT308" s="4"/>
    </row>
    <row r="309" spans="5:176" ht="14.25">
      <c r="E309" s="4"/>
      <c r="H309" s="4"/>
      <c r="K309" s="4"/>
      <c r="O309" s="4"/>
      <c r="P309" s="4"/>
      <c r="Q309" s="4"/>
      <c r="T309" s="4"/>
      <c r="W309" s="4"/>
      <c r="Z309" s="4"/>
      <c r="AD309" s="4"/>
      <c r="AE309" s="4"/>
      <c r="AF309" s="4"/>
      <c r="AS309" s="4"/>
      <c r="AT309" s="4"/>
      <c r="AU309" s="4"/>
      <c r="AX309" s="4"/>
      <c r="BA309" s="4"/>
      <c r="BD309" s="4"/>
      <c r="BH309" s="4"/>
      <c r="BI309" s="4"/>
      <c r="BJ309" s="4"/>
      <c r="BM309" s="4"/>
      <c r="BP309" s="4"/>
      <c r="BS309" s="4"/>
      <c r="BW309" s="4"/>
      <c r="BX309" s="4"/>
      <c r="BY309" s="4"/>
      <c r="CL309" s="4"/>
      <c r="CM309" s="4"/>
      <c r="CN309" s="4"/>
      <c r="CQ309" s="4"/>
      <c r="CT309" s="4"/>
      <c r="CW309" s="4"/>
      <c r="CZ309" s="4"/>
      <c r="DA309" s="4"/>
      <c r="DB309" s="4"/>
      <c r="DC309" s="4"/>
      <c r="DF309" s="4"/>
      <c r="DI309" s="4"/>
      <c r="DL309" s="4"/>
      <c r="DP309" s="4"/>
      <c r="DQ309" s="4"/>
      <c r="DR309" s="4"/>
      <c r="EM309" s="4"/>
      <c r="EP309" s="4"/>
      <c r="FB309" s="4"/>
      <c r="FE309" s="4"/>
      <c r="FQ309" s="4"/>
      <c r="FT309" s="4"/>
    </row>
    <row r="310" spans="5:176" ht="14.25">
      <c r="E310" s="4"/>
      <c r="H310" s="4"/>
      <c r="K310" s="4"/>
      <c r="O310" s="4"/>
      <c r="P310" s="4"/>
      <c r="Q310" s="4"/>
      <c r="T310" s="4"/>
      <c r="W310" s="4"/>
      <c r="Z310" s="4"/>
      <c r="AD310" s="4"/>
      <c r="AE310" s="4"/>
      <c r="AF310" s="4"/>
      <c r="AS310" s="4"/>
      <c r="AT310" s="4"/>
      <c r="AU310" s="4"/>
      <c r="AX310" s="4"/>
      <c r="BA310" s="4"/>
      <c r="BD310" s="4"/>
      <c r="BH310" s="4"/>
      <c r="BI310" s="4"/>
      <c r="BJ310" s="4"/>
      <c r="BM310" s="4"/>
      <c r="BP310" s="4"/>
      <c r="BS310" s="4"/>
      <c r="BW310" s="4"/>
      <c r="BX310" s="4"/>
      <c r="BY310" s="4"/>
      <c r="CL310" s="4"/>
      <c r="CM310" s="4"/>
      <c r="CN310" s="4"/>
      <c r="CQ310" s="4"/>
      <c r="CT310" s="4"/>
      <c r="CW310" s="4"/>
      <c r="CZ310" s="4"/>
      <c r="DA310" s="4"/>
      <c r="DB310" s="4"/>
      <c r="DC310" s="4"/>
      <c r="DF310" s="4"/>
      <c r="DI310" s="4"/>
      <c r="DL310" s="4"/>
      <c r="DP310" s="4"/>
      <c r="DQ310" s="4"/>
      <c r="DR310" s="4"/>
      <c r="EM310" s="4"/>
      <c r="EP310" s="4"/>
      <c r="FB310" s="4"/>
      <c r="FE310" s="4"/>
      <c r="FQ310" s="4"/>
      <c r="FT310" s="4"/>
    </row>
    <row r="311" spans="5:176" ht="14.25">
      <c r="E311" s="4"/>
      <c r="H311" s="4"/>
      <c r="K311" s="4"/>
      <c r="O311" s="4"/>
      <c r="P311" s="4"/>
      <c r="Q311" s="4"/>
      <c r="T311" s="4"/>
      <c r="W311" s="4"/>
      <c r="Z311" s="4"/>
      <c r="AD311" s="4"/>
      <c r="AE311" s="4"/>
      <c r="AF311" s="4"/>
      <c r="AS311" s="4"/>
      <c r="AT311" s="4"/>
      <c r="AU311" s="4"/>
      <c r="AX311" s="4"/>
      <c r="BA311" s="4"/>
      <c r="BD311" s="4"/>
      <c r="BH311" s="4"/>
      <c r="BI311" s="4"/>
      <c r="BJ311" s="4"/>
      <c r="BM311" s="4"/>
      <c r="BP311" s="4"/>
      <c r="BS311" s="4"/>
      <c r="BW311" s="4"/>
      <c r="BX311" s="4"/>
      <c r="BY311" s="4"/>
      <c r="CL311" s="4"/>
      <c r="CM311" s="4"/>
      <c r="CN311" s="4"/>
      <c r="CQ311" s="4"/>
      <c r="CT311" s="4"/>
      <c r="CW311" s="4"/>
      <c r="CZ311" s="4"/>
      <c r="DA311" s="4"/>
      <c r="DB311" s="4"/>
      <c r="DC311" s="4"/>
      <c r="DF311" s="4"/>
      <c r="DI311" s="4"/>
      <c r="DL311" s="4"/>
      <c r="DP311" s="4"/>
      <c r="DQ311" s="4"/>
      <c r="DR311" s="4"/>
      <c r="EM311" s="4"/>
      <c r="EP311" s="4"/>
      <c r="FB311" s="4"/>
      <c r="FE311" s="4"/>
      <c r="FQ311" s="4"/>
      <c r="FT311" s="4"/>
    </row>
    <row r="312" spans="5:176" ht="14.25">
      <c r="E312" s="4"/>
      <c r="H312" s="4"/>
      <c r="K312" s="4"/>
      <c r="O312" s="4"/>
      <c r="P312" s="4"/>
      <c r="Q312" s="4"/>
      <c r="T312" s="4"/>
      <c r="W312" s="4"/>
      <c r="Z312" s="4"/>
      <c r="AD312" s="4"/>
      <c r="AE312" s="4"/>
      <c r="AF312" s="4"/>
      <c r="AS312" s="4"/>
      <c r="AT312" s="4"/>
      <c r="AU312" s="4"/>
      <c r="AX312" s="4"/>
      <c r="BA312" s="4"/>
      <c r="BD312" s="4"/>
      <c r="BH312" s="4"/>
      <c r="BI312" s="4"/>
      <c r="BJ312" s="4"/>
      <c r="BM312" s="4"/>
      <c r="BP312" s="4"/>
      <c r="BS312" s="4"/>
      <c r="BW312" s="4"/>
      <c r="BX312" s="4"/>
      <c r="BY312" s="4"/>
      <c r="CL312" s="4"/>
      <c r="CM312" s="4"/>
      <c r="CN312" s="4"/>
      <c r="CQ312" s="4"/>
      <c r="CT312" s="4"/>
      <c r="CW312" s="4"/>
      <c r="CZ312" s="4"/>
      <c r="DA312" s="4"/>
      <c r="DB312" s="4"/>
      <c r="DC312" s="4"/>
      <c r="DF312" s="4"/>
      <c r="DI312" s="4"/>
      <c r="DL312" s="4"/>
      <c r="DP312" s="4"/>
      <c r="DQ312" s="4"/>
      <c r="DR312" s="4"/>
      <c r="EM312" s="4"/>
      <c r="EP312" s="4"/>
      <c r="FB312" s="4"/>
      <c r="FE312" s="4"/>
      <c r="FQ312" s="4"/>
      <c r="FT312" s="4"/>
    </row>
    <row r="313" spans="5:176" ht="14.25">
      <c r="E313" s="4"/>
      <c r="H313" s="4"/>
      <c r="K313" s="4"/>
      <c r="O313" s="4"/>
      <c r="P313" s="4"/>
      <c r="Q313" s="4"/>
      <c r="T313" s="4"/>
      <c r="W313" s="4"/>
      <c r="Z313" s="4"/>
      <c r="AD313" s="4"/>
      <c r="AE313" s="4"/>
      <c r="AF313" s="4"/>
      <c r="AS313" s="4"/>
      <c r="AT313" s="4"/>
      <c r="AU313" s="4"/>
      <c r="AX313" s="4"/>
      <c r="BA313" s="4"/>
      <c r="BD313" s="4"/>
      <c r="BH313" s="4"/>
      <c r="BI313" s="4"/>
      <c r="BJ313" s="4"/>
      <c r="BM313" s="4"/>
      <c r="BP313" s="4"/>
      <c r="BS313" s="4"/>
      <c r="BW313" s="4"/>
      <c r="BX313" s="4"/>
      <c r="BY313" s="4"/>
      <c r="CL313" s="4"/>
      <c r="CM313" s="4"/>
      <c r="CN313" s="4"/>
      <c r="CQ313" s="4"/>
      <c r="CT313" s="4"/>
      <c r="CW313" s="4"/>
      <c r="CZ313" s="4"/>
      <c r="DA313" s="4"/>
      <c r="DB313" s="4"/>
      <c r="DC313" s="4"/>
      <c r="DF313" s="4"/>
      <c r="DI313" s="4"/>
      <c r="DL313" s="4"/>
      <c r="DP313" s="4"/>
      <c r="DQ313" s="4"/>
      <c r="DR313" s="4"/>
      <c r="EM313" s="4"/>
      <c r="EP313" s="4"/>
      <c r="FB313" s="4"/>
      <c r="FE313" s="4"/>
      <c r="FQ313" s="4"/>
      <c r="FT313" s="4"/>
    </row>
    <row r="314" spans="5:176" ht="14.25">
      <c r="E314" s="4"/>
      <c r="H314" s="4"/>
      <c r="K314" s="4"/>
      <c r="O314" s="4"/>
      <c r="P314" s="4"/>
      <c r="Q314" s="4"/>
      <c r="T314" s="4"/>
      <c r="W314" s="4"/>
      <c r="Z314" s="4"/>
      <c r="AD314" s="4"/>
      <c r="AE314" s="4"/>
      <c r="AF314" s="4"/>
      <c r="AS314" s="4"/>
      <c r="AT314" s="4"/>
      <c r="AU314" s="4"/>
      <c r="AX314" s="4"/>
      <c r="BA314" s="4"/>
      <c r="BD314" s="4"/>
      <c r="BH314" s="4"/>
      <c r="BI314" s="4"/>
      <c r="BJ314" s="4"/>
      <c r="BM314" s="4"/>
      <c r="BP314" s="4"/>
      <c r="BS314" s="4"/>
      <c r="BW314" s="4"/>
      <c r="BX314" s="4"/>
      <c r="BY314" s="4"/>
      <c r="CL314" s="4"/>
      <c r="CM314" s="4"/>
      <c r="CN314" s="4"/>
      <c r="CQ314" s="4"/>
      <c r="CT314" s="4"/>
      <c r="CW314" s="4"/>
      <c r="CZ314" s="4"/>
      <c r="DA314" s="4"/>
      <c r="DB314" s="4"/>
      <c r="DC314" s="4"/>
      <c r="DF314" s="4"/>
      <c r="DI314" s="4"/>
      <c r="DL314" s="4"/>
      <c r="DP314" s="4"/>
      <c r="DQ314" s="4"/>
      <c r="DR314" s="4"/>
      <c r="EM314" s="4"/>
      <c r="EP314" s="4"/>
      <c r="FB314" s="4"/>
      <c r="FE314" s="4"/>
      <c r="FQ314" s="4"/>
      <c r="FT314" s="4"/>
    </row>
    <row r="315" spans="5:176" ht="14.25">
      <c r="E315" s="4"/>
      <c r="H315" s="4"/>
      <c r="K315" s="4"/>
      <c r="O315" s="4"/>
      <c r="P315" s="4"/>
      <c r="Q315" s="4"/>
      <c r="T315" s="4"/>
      <c r="W315" s="4"/>
      <c r="Z315" s="4"/>
      <c r="AD315" s="4"/>
      <c r="AE315" s="4"/>
      <c r="AF315" s="4"/>
      <c r="AS315" s="4"/>
      <c r="AT315" s="4"/>
      <c r="AU315" s="4"/>
      <c r="AX315" s="4"/>
      <c r="BA315" s="4"/>
      <c r="BD315" s="4"/>
      <c r="BH315" s="4"/>
      <c r="BI315" s="4"/>
      <c r="BJ315" s="4"/>
      <c r="BM315" s="4"/>
      <c r="BP315" s="4"/>
      <c r="BS315" s="4"/>
      <c r="BW315" s="4"/>
      <c r="BX315" s="4"/>
      <c r="BY315" s="4"/>
      <c r="CL315" s="4"/>
      <c r="CM315" s="4"/>
      <c r="CN315" s="4"/>
      <c r="CQ315" s="4"/>
      <c r="CT315" s="4"/>
      <c r="CW315" s="4"/>
      <c r="CZ315" s="4"/>
      <c r="DA315" s="4"/>
      <c r="DB315" s="4"/>
      <c r="DC315" s="4"/>
      <c r="DF315" s="4"/>
      <c r="DI315" s="4"/>
      <c r="DL315" s="4"/>
      <c r="DP315" s="4"/>
      <c r="DQ315" s="4"/>
      <c r="DR315" s="4"/>
      <c r="EM315" s="4"/>
      <c r="EP315" s="4"/>
      <c r="FB315" s="4"/>
      <c r="FE315" s="4"/>
      <c r="FQ315" s="4"/>
      <c r="FT315" s="4"/>
    </row>
    <row r="316" spans="5:176" ht="14.25">
      <c r="E316" s="4"/>
      <c r="H316" s="4"/>
      <c r="K316" s="4"/>
      <c r="O316" s="4"/>
      <c r="P316" s="4"/>
      <c r="Q316" s="4"/>
      <c r="T316" s="4"/>
      <c r="W316" s="4"/>
      <c r="Z316" s="4"/>
      <c r="AD316" s="4"/>
      <c r="AE316" s="4"/>
      <c r="AF316" s="4"/>
      <c r="AS316" s="4"/>
      <c r="AT316" s="4"/>
      <c r="AU316" s="4"/>
      <c r="AX316" s="4"/>
      <c r="BA316" s="4"/>
      <c r="BD316" s="4"/>
      <c r="BH316" s="4"/>
      <c r="BI316" s="4"/>
      <c r="BJ316" s="4"/>
      <c r="BM316" s="4"/>
      <c r="BP316" s="4"/>
      <c r="BS316" s="4"/>
      <c r="BW316" s="4"/>
      <c r="BX316" s="4"/>
      <c r="BY316" s="4"/>
      <c r="CL316" s="4"/>
      <c r="CM316" s="4"/>
      <c r="CN316" s="4"/>
      <c r="CQ316" s="4"/>
      <c r="CT316" s="4"/>
      <c r="CW316" s="4"/>
      <c r="CZ316" s="4"/>
      <c r="DA316" s="4"/>
      <c r="DB316" s="4"/>
      <c r="DC316" s="4"/>
      <c r="DF316" s="4"/>
      <c r="DI316" s="4"/>
      <c r="DL316" s="4"/>
      <c r="DP316" s="4"/>
      <c r="DQ316" s="4"/>
      <c r="DR316" s="4"/>
      <c r="EM316" s="4"/>
      <c r="EP316" s="4"/>
      <c r="FB316" s="4"/>
      <c r="FE316" s="4"/>
      <c r="FQ316" s="4"/>
      <c r="FT316" s="4"/>
    </row>
    <row r="317" spans="5:176" ht="14.25">
      <c r="E317" s="4"/>
      <c r="H317" s="4"/>
      <c r="K317" s="4"/>
      <c r="O317" s="4"/>
      <c r="P317" s="4"/>
      <c r="Q317" s="4"/>
      <c r="T317" s="4"/>
      <c r="W317" s="4"/>
      <c r="Z317" s="4"/>
      <c r="AD317" s="4"/>
      <c r="AE317" s="4"/>
      <c r="AF317" s="4"/>
      <c r="AS317" s="4"/>
      <c r="AT317" s="4"/>
      <c r="AU317" s="4"/>
      <c r="AX317" s="4"/>
      <c r="BA317" s="4"/>
      <c r="BD317" s="4"/>
      <c r="BH317" s="4"/>
      <c r="BI317" s="4"/>
      <c r="BJ317" s="4"/>
      <c r="BM317" s="4"/>
      <c r="BP317" s="4"/>
      <c r="BS317" s="4"/>
      <c r="BW317" s="4"/>
      <c r="BX317" s="4"/>
      <c r="BY317" s="4"/>
      <c r="CL317" s="4"/>
      <c r="CM317" s="4"/>
      <c r="CN317" s="4"/>
      <c r="CQ317" s="4"/>
      <c r="CT317" s="4"/>
      <c r="CW317" s="4"/>
      <c r="CZ317" s="4"/>
      <c r="DA317" s="4"/>
      <c r="DB317" s="4"/>
      <c r="DC317" s="4"/>
      <c r="DF317" s="4"/>
      <c r="DI317" s="4"/>
      <c r="DL317" s="4"/>
      <c r="DP317" s="4"/>
      <c r="DQ317" s="4"/>
      <c r="DR317" s="4"/>
      <c r="EM317" s="4"/>
      <c r="EP317" s="4"/>
      <c r="FB317" s="4"/>
      <c r="FE317" s="4"/>
      <c r="FQ317" s="4"/>
      <c r="FT317" s="4"/>
    </row>
    <row r="318" spans="5:176" ht="14.25">
      <c r="E318" s="4"/>
      <c r="H318" s="4"/>
      <c r="K318" s="4"/>
      <c r="O318" s="4"/>
      <c r="P318" s="4"/>
      <c r="Q318" s="4"/>
      <c r="T318" s="4"/>
      <c r="W318" s="4"/>
      <c r="Z318" s="4"/>
      <c r="AD318" s="4"/>
      <c r="AE318" s="4"/>
      <c r="AF318" s="4"/>
      <c r="AS318" s="4"/>
      <c r="AT318" s="4"/>
      <c r="AU318" s="4"/>
      <c r="AX318" s="4"/>
      <c r="BA318" s="4"/>
      <c r="BD318" s="4"/>
      <c r="BH318" s="4"/>
      <c r="BI318" s="4"/>
      <c r="BJ318" s="4"/>
      <c r="BM318" s="4"/>
      <c r="BP318" s="4"/>
      <c r="BS318" s="4"/>
      <c r="BW318" s="4"/>
      <c r="BX318" s="4"/>
      <c r="BY318" s="4"/>
      <c r="CL318" s="4"/>
      <c r="CM318" s="4"/>
      <c r="CN318" s="4"/>
      <c r="CQ318" s="4"/>
      <c r="CT318" s="4"/>
      <c r="CW318" s="4"/>
      <c r="CZ318" s="4"/>
      <c r="DA318" s="4"/>
      <c r="DB318" s="4"/>
      <c r="DC318" s="4"/>
      <c r="DF318" s="4"/>
      <c r="DI318" s="4"/>
      <c r="DL318" s="4"/>
      <c r="DP318" s="4"/>
      <c r="DQ318" s="4"/>
      <c r="DR318" s="4"/>
      <c r="EM318" s="4"/>
      <c r="EP318" s="4"/>
      <c r="FB318" s="4"/>
      <c r="FE318" s="4"/>
      <c r="FQ318" s="4"/>
      <c r="FT318" s="4"/>
    </row>
    <row r="319" spans="5:176" ht="14.25">
      <c r="E319" s="4"/>
      <c r="H319" s="4"/>
      <c r="K319" s="4"/>
      <c r="O319" s="4"/>
      <c r="P319" s="4"/>
      <c r="Q319" s="4"/>
      <c r="T319" s="4"/>
      <c r="W319" s="4"/>
      <c r="Z319" s="4"/>
      <c r="AD319" s="4"/>
      <c r="AE319" s="4"/>
      <c r="AF319" s="4"/>
      <c r="AS319" s="4"/>
      <c r="AT319" s="4"/>
      <c r="AU319" s="4"/>
      <c r="AX319" s="4"/>
      <c r="BA319" s="4"/>
      <c r="BD319" s="4"/>
      <c r="BH319" s="4"/>
      <c r="BI319" s="4"/>
      <c r="BJ319" s="4"/>
      <c r="BM319" s="4"/>
      <c r="BP319" s="4"/>
      <c r="BS319" s="4"/>
      <c r="BW319" s="4"/>
      <c r="BX319" s="4"/>
      <c r="BY319" s="4"/>
      <c r="CL319" s="4"/>
      <c r="CM319" s="4"/>
      <c r="CN319" s="4"/>
      <c r="CQ319" s="4"/>
      <c r="CT319" s="4"/>
      <c r="CW319" s="4"/>
      <c r="CZ319" s="4"/>
      <c r="DA319" s="4"/>
      <c r="DB319" s="4"/>
      <c r="DC319" s="4"/>
      <c r="DF319" s="4"/>
      <c r="DI319" s="4"/>
      <c r="DL319" s="4"/>
      <c r="DP319" s="4"/>
      <c r="DQ319" s="4"/>
      <c r="DR319" s="4"/>
      <c r="EM319" s="4"/>
      <c r="EP319" s="4"/>
      <c r="FB319" s="4"/>
      <c r="FE319" s="4"/>
      <c r="FQ319" s="4"/>
      <c r="FT319" s="4"/>
    </row>
    <row r="320" spans="5:176" ht="14.25">
      <c r="E320" s="4"/>
      <c r="H320" s="4"/>
      <c r="K320" s="4"/>
      <c r="O320" s="4"/>
      <c r="P320" s="4"/>
      <c r="Q320" s="4"/>
      <c r="T320" s="4"/>
      <c r="W320" s="4"/>
      <c r="Z320" s="4"/>
      <c r="AD320" s="4"/>
      <c r="AE320" s="4"/>
      <c r="AF320" s="4"/>
      <c r="AS320" s="4"/>
      <c r="AT320" s="4"/>
      <c r="AU320" s="4"/>
      <c r="AX320" s="4"/>
      <c r="BA320" s="4"/>
      <c r="BD320" s="4"/>
      <c r="BH320" s="4"/>
      <c r="BI320" s="4"/>
      <c r="BJ320" s="4"/>
      <c r="BM320" s="4"/>
      <c r="BP320" s="4"/>
      <c r="BS320" s="4"/>
      <c r="BW320" s="4"/>
      <c r="BX320" s="4"/>
      <c r="BY320" s="4"/>
      <c r="CL320" s="4"/>
      <c r="CM320" s="4"/>
      <c r="CN320" s="4"/>
      <c r="CQ320" s="4"/>
      <c r="CT320" s="4"/>
      <c r="CW320" s="4"/>
      <c r="CZ320" s="4"/>
      <c r="DA320" s="4"/>
      <c r="DB320" s="4"/>
      <c r="DC320" s="4"/>
      <c r="DF320" s="4"/>
      <c r="DI320" s="4"/>
      <c r="DL320" s="4"/>
      <c r="DP320" s="4"/>
      <c r="DQ320" s="4"/>
      <c r="DR320" s="4"/>
      <c r="EM320" s="4"/>
      <c r="EP320" s="4"/>
      <c r="FB320" s="4"/>
      <c r="FE320" s="4"/>
      <c r="FQ320" s="4"/>
      <c r="FT320" s="4"/>
    </row>
    <row r="321" spans="5:176" ht="14.25">
      <c r="E321" s="4"/>
      <c r="H321" s="4"/>
      <c r="K321" s="4"/>
      <c r="O321" s="4"/>
      <c r="P321" s="4"/>
      <c r="Q321" s="4"/>
      <c r="T321" s="4"/>
      <c r="W321" s="4"/>
      <c r="Z321" s="4"/>
      <c r="AD321" s="4"/>
      <c r="AE321" s="4"/>
      <c r="AF321" s="4"/>
      <c r="AS321" s="4"/>
      <c r="AT321" s="4"/>
      <c r="AU321" s="4"/>
      <c r="AX321" s="4"/>
      <c r="BA321" s="4"/>
      <c r="BD321" s="4"/>
      <c r="BH321" s="4"/>
      <c r="BI321" s="4"/>
      <c r="BJ321" s="4"/>
      <c r="BM321" s="4"/>
      <c r="BP321" s="4"/>
      <c r="BS321" s="4"/>
      <c r="BW321" s="4"/>
      <c r="BX321" s="4"/>
      <c r="BY321" s="4"/>
      <c r="CL321" s="4"/>
      <c r="CM321" s="4"/>
      <c r="CN321" s="4"/>
      <c r="CQ321" s="4"/>
      <c r="CT321" s="4"/>
      <c r="CW321" s="4"/>
      <c r="CZ321" s="4"/>
      <c r="DA321" s="4"/>
      <c r="DB321" s="4"/>
      <c r="DC321" s="4"/>
      <c r="DF321" s="4"/>
      <c r="DI321" s="4"/>
      <c r="DL321" s="4"/>
      <c r="DP321" s="4"/>
      <c r="DQ321" s="4"/>
      <c r="DR321" s="4"/>
      <c r="EM321" s="4"/>
      <c r="EP321" s="4"/>
      <c r="FB321" s="4"/>
      <c r="FE321" s="4"/>
      <c r="FQ321" s="4"/>
      <c r="FT321" s="4"/>
    </row>
    <row r="322" spans="5:176" ht="14.25">
      <c r="E322" s="4"/>
      <c r="H322" s="4"/>
      <c r="K322" s="4"/>
      <c r="O322" s="4"/>
      <c r="P322" s="4"/>
      <c r="Q322" s="4"/>
      <c r="T322" s="4"/>
      <c r="W322" s="4"/>
      <c r="Z322" s="4"/>
      <c r="AD322" s="4"/>
      <c r="AE322" s="4"/>
      <c r="AF322" s="4"/>
      <c r="AS322" s="4"/>
      <c r="AT322" s="4"/>
      <c r="AU322" s="4"/>
      <c r="AX322" s="4"/>
      <c r="BA322" s="4"/>
      <c r="BD322" s="4"/>
      <c r="BH322" s="4"/>
      <c r="BI322" s="4"/>
      <c r="BJ322" s="4"/>
      <c r="BM322" s="4"/>
      <c r="BP322" s="4"/>
      <c r="BS322" s="4"/>
      <c r="BW322" s="4"/>
      <c r="BX322" s="4"/>
      <c r="BY322" s="4"/>
      <c r="CL322" s="4"/>
      <c r="CM322" s="4"/>
      <c r="CN322" s="4"/>
      <c r="CQ322" s="4"/>
      <c r="CT322" s="4"/>
      <c r="CW322" s="4"/>
      <c r="CZ322" s="4"/>
      <c r="DA322" s="4"/>
      <c r="DB322" s="4"/>
      <c r="DC322" s="4"/>
      <c r="DF322" s="4"/>
      <c r="DI322" s="4"/>
      <c r="DL322" s="4"/>
      <c r="DP322" s="4"/>
      <c r="DQ322" s="4"/>
      <c r="DR322" s="4"/>
      <c r="EM322" s="4"/>
      <c r="EP322" s="4"/>
      <c r="FB322" s="4"/>
      <c r="FE322" s="4"/>
      <c r="FQ322" s="4"/>
      <c r="FT322" s="4"/>
    </row>
    <row r="323" spans="5:176" ht="14.25">
      <c r="E323" s="4"/>
      <c r="H323" s="4"/>
      <c r="K323" s="4"/>
      <c r="O323" s="4"/>
      <c r="P323" s="4"/>
      <c r="Q323" s="4"/>
      <c r="T323" s="4"/>
      <c r="W323" s="4"/>
      <c r="Z323" s="4"/>
      <c r="AD323" s="4"/>
      <c r="AE323" s="4"/>
      <c r="AF323" s="4"/>
      <c r="AS323" s="4"/>
      <c r="AT323" s="4"/>
      <c r="AU323" s="4"/>
      <c r="AX323" s="4"/>
      <c r="BA323" s="4"/>
      <c r="BD323" s="4"/>
      <c r="BH323" s="4"/>
      <c r="BI323" s="4"/>
      <c r="BJ323" s="4"/>
      <c r="BM323" s="4"/>
      <c r="BP323" s="4"/>
      <c r="BS323" s="4"/>
      <c r="BW323" s="4"/>
      <c r="BX323" s="4"/>
      <c r="BY323" s="4"/>
      <c r="CL323" s="4"/>
      <c r="CM323" s="4"/>
      <c r="CN323" s="4"/>
      <c r="CQ323" s="4"/>
      <c r="CT323" s="4"/>
      <c r="CW323" s="4"/>
      <c r="CZ323" s="4"/>
      <c r="DA323" s="4"/>
      <c r="DB323" s="4"/>
      <c r="DC323" s="4"/>
      <c r="DF323" s="4"/>
      <c r="DI323" s="4"/>
      <c r="DL323" s="4"/>
      <c r="DP323" s="4"/>
      <c r="DQ323" s="4"/>
      <c r="DR323" s="4"/>
      <c r="EM323" s="4"/>
      <c r="EP323" s="4"/>
      <c r="FB323" s="4"/>
      <c r="FE323" s="4"/>
      <c r="FQ323" s="4"/>
      <c r="FT323" s="4"/>
    </row>
    <row r="324" spans="5:176" ht="14.25">
      <c r="E324" s="4"/>
      <c r="H324" s="4"/>
      <c r="K324" s="4"/>
      <c r="O324" s="4"/>
      <c r="P324" s="4"/>
      <c r="Q324" s="4"/>
      <c r="T324" s="4"/>
      <c r="W324" s="4"/>
      <c r="Z324" s="4"/>
      <c r="AD324" s="4"/>
      <c r="AE324" s="4"/>
      <c r="AF324" s="4"/>
      <c r="AS324" s="4"/>
      <c r="AT324" s="4"/>
      <c r="AU324" s="4"/>
      <c r="AX324" s="4"/>
      <c r="BA324" s="4"/>
      <c r="BD324" s="4"/>
      <c r="BH324" s="4"/>
      <c r="BI324" s="4"/>
      <c r="BJ324" s="4"/>
      <c r="BM324" s="4"/>
      <c r="BP324" s="4"/>
      <c r="BS324" s="4"/>
      <c r="BW324" s="4"/>
      <c r="BX324" s="4"/>
      <c r="BY324" s="4"/>
      <c r="CL324" s="4"/>
      <c r="CM324" s="4"/>
      <c r="CN324" s="4"/>
      <c r="CQ324" s="4"/>
      <c r="CT324" s="4"/>
      <c r="CW324" s="4"/>
      <c r="CZ324" s="4"/>
      <c r="DA324" s="4"/>
      <c r="DB324" s="4"/>
      <c r="DC324" s="4"/>
      <c r="DF324" s="4"/>
      <c r="DI324" s="4"/>
      <c r="DL324" s="4"/>
      <c r="DP324" s="4"/>
      <c r="DQ324" s="4"/>
      <c r="DR324" s="4"/>
      <c r="EM324" s="4"/>
      <c r="EP324" s="4"/>
      <c r="FB324" s="4"/>
      <c r="FE324" s="4"/>
      <c r="FQ324" s="4"/>
      <c r="FT324" s="4"/>
    </row>
    <row r="325" spans="5:176" ht="14.25">
      <c r="E325" s="4"/>
      <c r="H325" s="4"/>
      <c r="K325" s="4"/>
      <c r="O325" s="4"/>
      <c r="P325" s="4"/>
      <c r="Q325" s="4"/>
      <c r="T325" s="4"/>
      <c r="W325" s="4"/>
      <c r="Z325" s="4"/>
      <c r="AD325" s="4"/>
      <c r="AE325" s="4"/>
      <c r="AF325" s="4"/>
      <c r="AS325" s="4"/>
      <c r="AT325" s="4"/>
      <c r="AU325" s="4"/>
      <c r="AX325" s="4"/>
      <c r="BA325" s="4"/>
      <c r="BD325" s="4"/>
      <c r="BH325" s="4"/>
      <c r="BI325" s="4"/>
      <c r="BJ325" s="4"/>
      <c r="BM325" s="4"/>
      <c r="BP325" s="4"/>
      <c r="BS325" s="4"/>
      <c r="BW325" s="4"/>
      <c r="BX325" s="4"/>
      <c r="BY325" s="4"/>
      <c r="CL325" s="4"/>
      <c r="CM325" s="4"/>
      <c r="CN325" s="4"/>
      <c r="CQ325" s="4"/>
      <c r="CT325" s="4"/>
      <c r="CW325" s="4"/>
      <c r="CZ325" s="4"/>
      <c r="DA325" s="4"/>
      <c r="DB325" s="4"/>
      <c r="DC325" s="4"/>
      <c r="DF325" s="4"/>
      <c r="DI325" s="4"/>
      <c r="DL325" s="4"/>
      <c r="DP325" s="4"/>
      <c r="DQ325" s="4"/>
      <c r="DR325" s="4"/>
      <c r="EM325" s="4"/>
      <c r="EP325" s="4"/>
      <c r="FB325" s="4"/>
      <c r="FE325" s="4"/>
      <c r="FQ325" s="4"/>
      <c r="FT325" s="4"/>
    </row>
    <row r="326" spans="5:176" ht="14.25">
      <c r="E326" s="4"/>
      <c r="H326" s="4"/>
      <c r="K326" s="4"/>
      <c r="O326" s="4"/>
      <c r="P326" s="4"/>
      <c r="Q326" s="4"/>
      <c r="T326" s="4"/>
      <c r="W326" s="4"/>
      <c r="Z326" s="4"/>
      <c r="AD326" s="4"/>
      <c r="AE326" s="4"/>
      <c r="AF326" s="4"/>
      <c r="AS326" s="4"/>
      <c r="AT326" s="4"/>
      <c r="AU326" s="4"/>
      <c r="AX326" s="4"/>
      <c r="BA326" s="4"/>
      <c r="BD326" s="4"/>
      <c r="BH326" s="4"/>
      <c r="BI326" s="4"/>
      <c r="BJ326" s="4"/>
      <c r="BM326" s="4"/>
      <c r="BP326" s="4"/>
      <c r="BS326" s="4"/>
      <c r="BW326" s="4"/>
      <c r="BX326" s="4"/>
      <c r="BY326" s="4"/>
      <c r="CL326" s="4"/>
      <c r="CM326" s="4"/>
      <c r="CN326" s="4"/>
      <c r="CQ326" s="4"/>
      <c r="CT326" s="4"/>
      <c r="CW326" s="4"/>
      <c r="CZ326" s="4"/>
      <c r="DA326" s="4"/>
      <c r="DB326" s="4"/>
      <c r="DC326" s="4"/>
      <c r="DF326" s="4"/>
      <c r="DI326" s="4"/>
      <c r="DL326" s="4"/>
      <c r="DP326" s="4"/>
      <c r="DQ326" s="4"/>
      <c r="DR326" s="4"/>
      <c r="EM326" s="4"/>
      <c r="EP326" s="4"/>
      <c r="FB326" s="4"/>
      <c r="FE326" s="4"/>
      <c r="FQ326" s="4"/>
      <c r="FT326" s="4"/>
    </row>
    <row r="327" spans="5:176" ht="14.25">
      <c r="E327" s="4"/>
      <c r="H327" s="4"/>
      <c r="K327" s="4"/>
      <c r="O327" s="4"/>
      <c r="P327" s="4"/>
      <c r="Q327" s="4"/>
      <c r="T327" s="4"/>
      <c r="W327" s="4"/>
      <c r="Z327" s="4"/>
      <c r="AD327" s="4"/>
      <c r="AE327" s="4"/>
      <c r="AF327" s="4"/>
      <c r="AS327" s="4"/>
      <c r="AT327" s="4"/>
      <c r="AU327" s="4"/>
      <c r="AX327" s="4"/>
      <c r="BA327" s="4"/>
      <c r="BD327" s="4"/>
      <c r="BH327" s="4"/>
      <c r="BI327" s="4"/>
      <c r="BJ327" s="4"/>
      <c r="BM327" s="4"/>
      <c r="BP327" s="4"/>
      <c r="BS327" s="4"/>
      <c r="BW327" s="4"/>
      <c r="BX327" s="4"/>
      <c r="BY327" s="4"/>
      <c r="CL327" s="4"/>
      <c r="CM327" s="4"/>
      <c r="CN327" s="4"/>
      <c r="CQ327" s="4"/>
      <c r="CT327" s="4"/>
      <c r="CW327" s="4"/>
      <c r="CZ327" s="4"/>
      <c r="DA327" s="4"/>
      <c r="DB327" s="4"/>
      <c r="DC327" s="4"/>
      <c r="DF327" s="4"/>
      <c r="DI327" s="4"/>
      <c r="DL327" s="4"/>
      <c r="DP327" s="4"/>
      <c r="DQ327" s="4"/>
      <c r="DR327" s="4"/>
      <c r="EM327" s="4"/>
      <c r="EP327" s="4"/>
      <c r="FB327" s="4"/>
      <c r="FE327" s="4"/>
      <c r="FQ327" s="4"/>
      <c r="FT327" s="4"/>
    </row>
    <row r="328" spans="5:176" ht="14.25">
      <c r="E328" s="4"/>
      <c r="H328" s="4"/>
      <c r="K328" s="4"/>
      <c r="O328" s="4"/>
      <c r="P328" s="4"/>
      <c r="Q328" s="4"/>
      <c r="T328" s="4"/>
      <c r="W328" s="4"/>
      <c r="Z328" s="4"/>
      <c r="AD328" s="4"/>
      <c r="AE328" s="4"/>
      <c r="AF328" s="4"/>
      <c r="AS328" s="4"/>
      <c r="AT328" s="4"/>
      <c r="AU328" s="4"/>
      <c r="AX328" s="4"/>
      <c r="BA328" s="4"/>
      <c r="BD328" s="4"/>
      <c r="BH328" s="4"/>
      <c r="BI328" s="4"/>
      <c r="BJ328" s="4"/>
      <c r="BM328" s="4"/>
      <c r="BP328" s="4"/>
      <c r="BS328" s="4"/>
      <c r="BW328" s="4"/>
      <c r="BX328" s="4"/>
      <c r="BY328" s="4"/>
      <c r="CL328" s="4"/>
      <c r="CM328" s="4"/>
      <c r="CN328" s="4"/>
      <c r="CQ328" s="4"/>
      <c r="CT328" s="4"/>
      <c r="CW328" s="4"/>
      <c r="CZ328" s="4"/>
      <c r="DA328" s="4"/>
      <c r="DB328" s="4"/>
      <c r="DC328" s="4"/>
      <c r="DF328" s="4"/>
      <c r="DI328" s="4"/>
      <c r="DL328" s="4"/>
      <c r="DP328" s="4"/>
      <c r="DQ328" s="4"/>
      <c r="DR328" s="4"/>
      <c r="EM328" s="4"/>
      <c r="EP328" s="4"/>
      <c r="FB328" s="4"/>
      <c r="FE328" s="4"/>
      <c r="FQ328" s="4"/>
      <c r="FT328" s="4"/>
    </row>
    <row r="329" spans="5:176" ht="14.25">
      <c r="E329" s="4"/>
      <c r="H329" s="4"/>
      <c r="K329" s="4"/>
      <c r="O329" s="4"/>
      <c r="P329" s="4"/>
      <c r="Q329" s="4"/>
      <c r="T329" s="4"/>
      <c r="W329" s="4"/>
      <c r="Z329" s="4"/>
      <c r="AD329" s="4"/>
      <c r="AE329" s="4"/>
      <c r="AF329" s="4"/>
      <c r="AS329" s="4"/>
      <c r="AT329" s="4"/>
      <c r="AU329" s="4"/>
      <c r="AX329" s="4"/>
      <c r="BA329" s="4"/>
      <c r="BD329" s="4"/>
      <c r="BH329" s="4"/>
      <c r="BI329" s="4"/>
      <c r="BJ329" s="4"/>
      <c r="BM329" s="4"/>
      <c r="BP329" s="4"/>
      <c r="BS329" s="4"/>
      <c r="BW329" s="4"/>
      <c r="BX329" s="4"/>
      <c r="BY329" s="4"/>
      <c r="CL329" s="4"/>
      <c r="CM329" s="4"/>
      <c r="CN329" s="4"/>
      <c r="CQ329" s="4"/>
      <c r="CT329" s="4"/>
      <c r="CW329" s="4"/>
      <c r="CZ329" s="4"/>
      <c r="DA329" s="4"/>
      <c r="DB329" s="4"/>
      <c r="DC329" s="4"/>
      <c r="DF329" s="4"/>
      <c r="DI329" s="4"/>
      <c r="DL329" s="4"/>
      <c r="DP329" s="4"/>
      <c r="DQ329" s="4"/>
      <c r="DR329" s="4"/>
      <c r="EM329" s="4"/>
      <c r="EP329" s="4"/>
      <c r="FB329" s="4"/>
      <c r="FE329" s="4"/>
      <c r="FQ329" s="4"/>
      <c r="FT329" s="4"/>
    </row>
    <row r="330" spans="5:176" ht="14.25">
      <c r="E330" s="4"/>
      <c r="H330" s="4"/>
      <c r="K330" s="4"/>
      <c r="O330" s="4"/>
      <c r="P330" s="4"/>
      <c r="Q330" s="4"/>
      <c r="T330" s="4"/>
      <c r="W330" s="4"/>
      <c r="Z330" s="4"/>
      <c r="AD330" s="4"/>
      <c r="AE330" s="4"/>
      <c r="AF330" s="4"/>
      <c r="AS330" s="4"/>
      <c r="AT330" s="4"/>
      <c r="AU330" s="4"/>
      <c r="AX330" s="4"/>
      <c r="BA330" s="4"/>
      <c r="BD330" s="4"/>
      <c r="BH330" s="4"/>
      <c r="BI330" s="4"/>
      <c r="BJ330" s="4"/>
      <c r="BM330" s="4"/>
      <c r="BP330" s="4"/>
      <c r="BS330" s="4"/>
      <c r="BW330" s="4"/>
      <c r="BX330" s="4"/>
      <c r="BY330" s="4"/>
      <c r="CL330" s="4"/>
      <c r="CM330" s="4"/>
      <c r="CN330" s="4"/>
      <c r="CQ330" s="4"/>
      <c r="CT330" s="4"/>
      <c r="CW330" s="4"/>
      <c r="CZ330" s="4"/>
      <c r="DA330" s="4"/>
      <c r="DB330" s="4"/>
      <c r="DC330" s="4"/>
      <c r="DF330" s="4"/>
      <c r="DI330" s="4"/>
      <c r="DL330" s="4"/>
      <c r="DP330" s="4"/>
      <c r="DQ330" s="4"/>
      <c r="DR330" s="4"/>
      <c r="EM330" s="4"/>
      <c r="EP330" s="4"/>
      <c r="FB330" s="4"/>
      <c r="FE330" s="4"/>
      <c r="FQ330" s="4"/>
      <c r="FT330" s="4"/>
    </row>
    <row r="331" spans="5:176" ht="14.25">
      <c r="E331" s="4"/>
      <c r="H331" s="4"/>
      <c r="K331" s="4"/>
      <c r="O331" s="4"/>
      <c r="P331" s="4"/>
      <c r="Q331" s="4"/>
      <c r="T331" s="4"/>
      <c r="W331" s="4"/>
      <c r="Z331" s="4"/>
      <c r="AD331" s="4"/>
      <c r="AE331" s="4"/>
      <c r="AF331" s="4"/>
      <c r="AS331" s="4"/>
      <c r="AT331" s="4"/>
      <c r="AU331" s="4"/>
      <c r="AX331" s="4"/>
      <c r="BA331" s="4"/>
      <c r="BD331" s="4"/>
      <c r="BH331" s="4"/>
      <c r="BI331" s="4"/>
      <c r="BJ331" s="4"/>
      <c r="BM331" s="4"/>
      <c r="BP331" s="4"/>
      <c r="BS331" s="4"/>
      <c r="BW331" s="4"/>
      <c r="BX331" s="4"/>
      <c r="BY331" s="4"/>
      <c r="CL331" s="4"/>
      <c r="CM331" s="4"/>
      <c r="CN331" s="4"/>
      <c r="CQ331" s="4"/>
      <c r="CT331" s="4"/>
      <c r="CW331" s="4"/>
      <c r="CZ331" s="4"/>
      <c r="DA331" s="4"/>
      <c r="DB331" s="4"/>
      <c r="DC331" s="4"/>
      <c r="DF331" s="4"/>
      <c r="DI331" s="4"/>
      <c r="DL331" s="4"/>
      <c r="DP331" s="4"/>
      <c r="DQ331" s="4"/>
      <c r="DR331" s="4"/>
      <c r="EM331" s="4"/>
      <c r="EP331" s="4"/>
      <c r="FB331" s="4"/>
      <c r="FE331" s="4"/>
      <c r="FQ331" s="4"/>
      <c r="FT331" s="4"/>
    </row>
    <row r="332" spans="5:176" ht="14.25">
      <c r="E332" s="4"/>
      <c r="H332" s="4"/>
      <c r="K332" s="4"/>
      <c r="O332" s="4"/>
      <c r="P332" s="4"/>
      <c r="Q332" s="4"/>
      <c r="T332" s="4"/>
      <c r="W332" s="4"/>
      <c r="Z332" s="4"/>
      <c r="AD332" s="4"/>
      <c r="AE332" s="4"/>
      <c r="AF332" s="4"/>
      <c r="AS332" s="4"/>
      <c r="AT332" s="4"/>
      <c r="AU332" s="4"/>
      <c r="AX332" s="4"/>
      <c r="BA332" s="4"/>
      <c r="BD332" s="4"/>
      <c r="BH332" s="4"/>
      <c r="BI332" s="4"/>
      <c r="BJ332" s="4"/>
      <c r="BM332" s="4"/>
      <c r="BP332" s="4"/>
      <c r="BS332" s="4"/>
      <c r="BW332" s="4"/>
      <c r="BX332" s="4"/>
      <c r="BY332" s="4"/>
      <c r="CL332" s="4"/>
      <c r="CM332" s="4"/>
      <c r="CN332" s="4"/>
      <c r="CQ332" s="4"/>
      <c r="CT332" s="4"/>
      <c r="CW332" s="4"/>
      <c r="CZ332" s="4"/>
      <c r="DA332" s="4"/>
      <c r="DB332" s="4"/>
      <c r="DC332" s="4"/>
      <c r="DF332" s="4"/>
      <c r="DI332" s="4"/>
      <c r="DL332" s="4"/>
      <c r="DP332" s="4"/>
      <c r="DQ332" s="4"/>
      <c r="DR332" s="4"/>
      <c r="EM332" s="4"/>
      <c r="EP332" s="4"/>
      <c r="FB332" s="4"/>
      <c r="FE332" s="4"/>
      <c r="FQ332" s="4"/>
      <c r="FT332" s="4"/>
    </row>
    <row r="333" spans="5:176" ht="14.25">
      <c r="E333" s="4"/>
      <c r="H333" s="4"/>
      <c r="K333" s="4"/>
      <c r="O333" s="4"/>
      <c r="P333" s="4"/>
      <c r="Q333" s="4"/>
      <c r="T333" s="4"/>
      <c r="W333" s="4"/>
      <c r="Z333" s="4"/>
      <c r="AD333" s="4"/>
      <c r="AE333" s="4"/>
      <c r="AF333" s="4"/>
      <c r="AS333" s="4"/>
      <c r="AT333" s="4"/>
      <c r="AU333" s="4"/>
      <c r="AX333" s="4"/>
      <c r="BA333" s="4"/>
      <c r="BD333" s="4"/>
      <c r="BH333" s="4"/>
      <c r="BI333" s="4"/>
      <c r="BJ333" s="4"/>
      <c r="BM333" s="4"/>
      <c r="BP333" s="4"/>
      <c r="BS333" s="4"/>
      <c r="BW333" s="4"/>
      <c r="BX333" s="4"/>
      <c r="BY333" s="4"/>
      <c r="CL333" s="4"/>
      <c r="CM333" s="4"/>
      <c r="CN333" s="4"/>
      <c r="CQ333" s="4"/>
      <c r="CT333" s="4"/>
      <c r="CW333" s="4"/>
      <c r="CZ333" s="4"/>
      <c r="DA333" s="4"/>
      <c r="DB333" s="4"/>
      <c r="DC333" s="4"/>
      <c r="DF333" s="4"/>
      <c r="DI333" s="4"/>
      <c r="DL333" s="4"/>
      <c r="DP333" s="4"/>
      <c r="DQ333" s="4"/>
      <c r="DR333" s="4"/>
      <c r="EM333" s="4"/>
      <c r="EP333" s="4"/>
      <c r="FB333" s="4"/>
      <c r="FE333" s="4"/>
      <c r="FQ333" s="4"/>
      <c r="FT333" s="4"/>
    </row>
    <row r="334" spans="5:176" ht="14.25">
      <c r="E334" s="4"/>
      <c r="H334" s="4"/>
      <c r="K334" s="4"/>
      <c r="O334" s="4"/>
      <c r="P334" s="4"/>
      <c r="Q334" s="4"/>
      <c r="T334" s="4"/>
      <c r="W334" s="4"/>
      <c r="Z334" s="4"/>
      <c r="AD334" s="4"/>
      <c r="AE334" s="4"/>
      <c r="AF334" s="4"/>
      <c r="AS334" s="4"/>
      <c r="AT334" s="4"/>
      <c r="AU334" s="4"/>
      <c r="AX334" s="4"/>
      <c r="BA334" s="4"/>
      <c r="BD334" s="4"/>
      <c r="BH334" s="4"/>
      <c r="BI334" s="4"/>
      <c r="BJ334" s="4"/>
      <c r="BM334" s="4"/>
      <c r="BP334" s="4"/>
      <c r="BS334" s="4"/>
      <c r="BW334" s="4"/>
      <c r="BX334" s="4"/>
      <c r="BY334" s="4"/>
      <c r="CL334" s="4"/>
      <c r="CM334" s="4"/>
      <c r="CN334" s="4"/>
      <c r="CQ334" s="4"/>
      <c r="CT334" s="4"/>
      <c r="CW334" s="4"/>
      <c r="CZ334" s="4"/>
      <c r="DA334" s="4"/>
      <c r="DB334" s="4"/>
      <c r="DC334" s="4"/>
      <c r="DF334" s="4"/>
      <c r="DI334" s="4"/>
      <c r="DL334" s="4"/>
      <c r="DP334" s="4"/>
      <c r="DQ334" s="4"/>
      <c r="DR334" s="4"/>
      <c r="EM334" s="4"/>
      <c r="EP334" s="4"/>
      <c r="FB334" s="4"/>
      <c r="FE334" s="4"/>
      <c r="FQ334" s="4"/>
      <c r="FT334" s="4"/>
    </row>
    <row r="335" spans="5:176" ht="14.25">
      <c r="E335" s="4"/>
      <c r="H335" s="4"/>
      <c r="K335" s="4"/>
      <c r="O335" s="4"/>
      <c r="P335" s="4"/>
      <c r="Q335" s="4"/>
      <c r="T335" s="4"/>
      <c r="W335" s="4"/>
      <c r="Z335" s="4"/>
      <c r="AD335" s="4"/>
      <c r="AE335" s="4"/>
      <c r="AF335" s="4"/>
      <c r="AS335" s="4"/>
      <c r="AT335" s="4"/>
      <c r="AU335" s="4"/>
      <c r="AX335" s="4"/>
      <c r="BA335" s="4"/>
      <c r="BD335" s="4"/>
      <c r="BH335" s="4"/>
      <c r="BI335" s="4"/>
      <c r="BJ335" s="4"/>
      <c r="BM335" s="4"/>
      <c r="BP335" s="4"/>
      <c r="BS335" s="4"/>
      <c r="BW335" s="4"/>
      <c r="BX335" s="4"/>
      <c r="BY335" s="4"/>
      <c r="CL335" s="4"/>
      <c r="CM335" s="4"/>
      <c r="CN335" s="4"/>
      <c r="CQ335" s="4"/>
      <c r="CT335" s="4"/>
      <c r="CW335" s="4"/>
      <c r="CZ335" s="4"/>
      <c r="DA335" s="4"/>
      <c r="DB335" s="4"/>
      <c r="DC335" s="4"/>
      <c r="DF335" s="4"/>
      <c r="DI335" s="4"/>
      <c r="DL335" s="4"/>
      <c r="DP335" s="4"/>
      <c r="DQ335" s="4"/>
      <c r="DR335" s="4"/>
      <c r="EM335" s="4"/>
      <c r="EP335" s="4"/>
      <c r="FB335" s="4"/>
      <c r="FE335" s="4"/>
      <c r="FQ335" s="4"/>
      <c r="FT335" s="4"/>
    </row>
    <row r="336" spans="5:176" ht="14.25">
      <c r="E336" s="4"/>
      <c r="H336" s="4"/>
      <c r="K336" s="4"/>
      <c r="O336" s="4"/>
      <c r="P336" s="4"/>
      <c r="Q336" s="4"/>
      <c r="T336" s="4"/>
      <c r="W336" s="4"/>
      <c r="Z336" s="4"/>
      <c r="AD336" s="4"/>
      <c r="AE336" s="4"/>
      <c r="AF336" s="4"/>
      <c r="AS336" s="4"/>
      <c r="AT336" s="4"/>
      <c r="AU336" s="4"/>
      <c r="AX336" s="4"/>
      <c r="BA336" s="4"/>
      <c r="BD336" s="4"/>
      <c r="BH336" s="4"/>
      <c r="BI336" s="4"/>
      <c r="BJ336" s="4"/>
      <c r="BM336" s="4"/>
      <c r="BP336" s="4"/>
      <c r="BS336" s="4"/>
      <c r="BW336" s="4"/>
      <c r="BX336" s="4"/>
      <c r="BY336" s="4"/>
      <c r="CL336" s="4"/>
      <c r="CM336" s="4"/>
      <c r="CN336" s="4"/>
      <c r="CQ336" s="4"/>
      <c r="CT336" s="4"/>
      <c r="CW336" s="4"/>
      <c r="CZ336" s="4"/>
      <c r="DA336" s="4"/>
      <c r="DB336" s="4"/>
      <c r="DC336" s="4"/>
      <c r="DF336" s="4"/>
      <c r="DI336" s="4"/>
      <c r="DL336" s="4"/>
      <c r="DP336" s="4"/>
      <c r="DQ336" s="4"/>
      <c r="DR336" s="4"/>
      <c r="EM336" s="4"/>
      <c r="EP336" s="4"/>
      <c r="FB336" s="4"/>
      <c r="FE336" s="4"/>
      <c r="FQ336" s="4"/>
      <c r="FT336" s="4"/>
    </row>
    <row r="337" spans="5:176" ht="14.25">
      <c r="E337" s="4"/>
      <c r="H337" s="4"/>
      <c r="K337" s="4"/>
      <c r="O337" s="4"/>
      <c r="P337" s="4"/>
      <c r="Q337" s="4"/>
      <c r="T337" s="4"/>
      <c r="W337" s="4"/>
      <c r="Z337" s="4"/>
      <c r="AD337" s="4"/>
      <c r="AE337" s="4"/>
      <c r="AF337" s="4"/>
      <c r="AS337" s="4"/>
      <c r="AT337" s="4"/>
      <c r="AU337" s="4"/>
      <c r="AX337" s="4"/>
      <c r="BA337" s="4"/>
      <c r="BD337" s="4"/>
      <c r="BH337" s="4"/>
      <c r="BI337" s="4"/>
      <c r="BJ337" s="4"/>
      <c r="BM337" s="4"/>
      <c r="BP337" s="4"/>
      <c r="BS337" s="4"/>
      <c r="BW337" s="4"/>
      <c r="BX337" s="4"/>
      <c r="BY337" s="4"/>
      <c r="CL337" s="4"/>
      <c r="CM337" s="4"/>
      <c r="CN337" s="4"/>
      <c r="CQ337" s="4"/>
      <c r="CT337" s="4"/>
      <c r="CW337" s="4"/>
      <c r="CZ337" s="4"/>
      <c r="DA337" s="4"/>
      <c r="DB337" s="4"/>
      <c r="DC337" s="4"/>
      <c r="DF337" s="4"/>
      <c r="DI337" s="4"/>
      <c r="DL337" s="4"/>
      <c r="DP337" s="4"/>
      <c r="DQ337" s="4"/>
      <c r="DR337" s="4"/>
      <c r="EM337" s="4"/>
      <c r="EP337" s="4"/>
      <c r="FB337" s="4"/>
      <c r="FE337" s="4"/>
      <c r="FQ337" s="4"/>
      <c r="FT337" s="4"/>
    </row>
    <row r="338" spans="5:176" ht="14.25">
      <c r="E338" s="4"/>
      <c r="H338" s="4"/>
      <c r="K338" s="4"/>
      <c r="O338" s="4"/>
      <c r="P338" s="4"/>
      <c r="Q338" s="4"/>
      <c r="T338" s="4"/>
      <c r="W338" s="4"/>
      <c r="Z338" s="4"/>
      <c r="AD338" s="4"/>
      <c r="AE338" s="4"/>
      <c r="AF338" s="4"/>
      <c r="AS338" s="4"/>
      <c r="AT338" s="4"/>
      <c r="AU338" s="4"/>
      <c r="AX338" s="4"/>
      <c r="BA338" s="4"/>
      <c r="BD338" s="4"/>
      <c r="BH338" s="4"/>
      <c r="BI338" s="4"/>
      <c r="BJ338" s="4"/>
      <c r="BM338" s="4"/>
      <c r="BP338" s="4"/>
      <c r="BS338" s="4"/>
      <c r="BW338" s="4"/>
      <c r="BX338" s="4"/>
      <c r="BY338" s="4"/>
      <c r="CL338" s="4"/>
      <c r="CM338" s="4"/>
      <c r="CN338" s="4"/>
      <c r="CQ338" s="4"/>
      <c r="CT338" s="4"/>
      <c r="CW338" s="4"/>
      <c r="CZ338" s="4"/>
      <c r="DA338" s="4"/>
      <c r="DB338" s="4"/>
      <c r="DC338" s="4"/>
      <c r="DF338" s="4"/>
      <c r="DI338" s="4"/>
      <c r="DL338" s="4"/>
      <c r="DP338" s="4"/>
      <c r="DQ338" s="4"/>
      <c r="DR338" s="4"/>
      <c r="EM338" s="4"/>
      <c r="EP338" s="4"/>
      <c r="FB338" s="4"/>
      <c r="FE338" s="4"/>
      <c r="FQ338" s="4"/>
      <c r="FT338" s="4"/>
    </row>
    <row r="339" spans="5:176" ht="14.25">
      <c r="E339" s="4"/>
      <c r="H339" s="4"/>
      <c r="K339" s="4"/>
      <c r="O339" s="4"/>
      <c r="P339" s="4"/>
      <c r="Q339" s="4"/>
      <c r="T339" s="4"/>
      <c r="W339" s="4"/>
      <c r="Z339" s="4"/>
      <c r="AD339" s="4"/>
      <c r="AE339" s="4"/>
      <c r="AF339" s="4"/>
      <c r="AS339" s="4"/>
      <c r="AT339" s="4"/>
      <c r="AU339" s="4"/>
      <c r="AX339" s="4"/>
      <c r="BA339" s="4"/>
      <c r="BD339" s="4"/>
      <c r="BH339" s="4"/>
      <c r="BI339" s="4"/>
      <c r="BJ339" s="4"/>
      <c r="BM339" s="4"/>
      <c r="BP339" s="4"/>
      <c r="BS339" s="4"/>
      <c r="BW339" s="4"/>
      <c r="BX339" s="4"/>
      <c r="BY339" s="4"/>
      <c r="CL339" s="4"/>
      <c r="CM339" s="4"/>
      <c r="CN339" s="4"/>
      <c r="CQ339" s="4"/>
      <c r="CT339" s="4"/>
      <c r="CW339" s="4"/>
      <c r="CZ339" s="4"/>
      <c r="DA339" s="4"/>
      <c r="DB339" s="4"/>
      <c r="DC339" s="4"/>
      <c r="DF339" s="4"/>
      <c r="DI339" s="4"/>
      <c r="DL339" s="4"/>
      <c r="DP339" s="4"/>
      <c r="DQ339" s="4"/>
      <c r="DR339" s="4"/>
      <c r="EM339" s="4"/>
      <c r="EP339" s="4"/>
      <c r="FB339" s="4"/>
      <c r="FE339" s="4"/>
      <c r="FQ339" s="4"/>
      <c r="FT339" s="4"/>
    </row>
    <row r="340" spans="5:176" ht="14.25">
      <c r="E340" s="4"/>
      <c r="H340" s="4"/>
      <c r="K340" s="4"/>
      <c r="O340" s="4"/>
      <c r="P340" s="4"/>
      <c r="Q340" s="4"/>
      <c r="T340" s="4"/>
      <c r="W340" s="4"/>
      <c r="Z340" s="4"/>
      <c r="AD340" s="4"/>
      <c r="AE340" s="4"/>
      <c r="AF340" s="4"/>
      <c r="AS340" s="4"/>
      <c r="AT340" s="4"/>
      <c r="AU340" s="4"/>
      <c r="AX340" s="4"/>
      <c r="BA340" s="4"/>
      <c r="BD340" s="4"/>
      <c r="BH340" s="4"/>
      <c r="BI340" s="4"/>
      <c r="BJ340" s="4"/>
      <c r="BM340" s="4"/>
      <c r="BP340" s="4"/>
      <c r="BS340" s="4"/>
      <c r="BW340" s="4"/>
      <c r="BX340" s="4"/>
      <c r="BY340" s="4"/>
      <c r="CL340" s="4"/>
      <c r="CM340" s="4"/>
      <c r="CN340" s="4"/>
      <c r="CQ340" s="4"/>
      <c r="CT340" s="4"/>
      <c r="CW340" s="4"/>
      <c r="CZ340" s="4"/>
      <c r="DA340" s="4"/>
      <c r="DB340" s="4"/>
      <c r="DC340" s="4"/>
      <c r="DF340" s="4"/>
      <c r="DI340" s="4"/>
      <c r="DL340" s="4"/>
      <c r="DP340" s="4"/>
      <c r="DQ340" s="4"/>
      <c r="DR340" s="4"/>
      <c r="EM340" s="4"/>
      <c r="EP340" s="4"/>
      <c r="FB340" s="4"/>
      <c r="FE340" s="4"/>
      <c r="FQ340" s="4"/>
      <c r="FT340" s="4"/>
    </row>
    <row r="341" spans="5:176" ht="14.25">
      <c r="E341" s="4"/>
      <c r="H341" s="4"/>
      <c r="K341" s="4"/>
      <c r="O341" s="4"/>
      <c r="P341" s="4"/>
      <c r="Q341" s="4"/>
      <c r="T341" s="4"/>
      <c r="W341" s="4"/>
      <c r="Z341" s="4"/>
      <c r="AD341" s="4"/>
      <c r="AE341" s="4"/>
      <c r="AF341" s="4"/>
      <c r="AS341" s="4"/>
      <c r="AT341" s="4"/>
      <c r="AU341" s="4"/>
      <c r="AX341" s="4"/>
      <c r="BA341" s="4"/>
      <c r="BD341" s="4"/>
      <c r="BH341" s="4"/>
      <c r="BI341" s="4"/>
      <c r="BJ341" s="4"/>
      <c r="BM341" s="4"/>
      <c r="BP341" s="4"/>
      <c r="BS341" s="4"/>
      <c r="BW341" s="4"/>
      <c r="BX341" s="4"/>
      <c r="BY341" s="4"/>
      <c r="CL341" s="4"/>
      <c r="CM341" s="4"/>
      <c r="CN341" s="4"/>
      <c r="CQ341" s="4"/>
      <c r="CT341" s="4"/>
      <c r="CW341" s="4"/>
      <c r="CZ341" s="4"/>
      <c r="DA341" s="4"/>
      <c r="DB341" s="4"/>
      <c r="DC341" s="4"/>
      <c r="DF341" s="4"/>
      <c r="DI341" s="4"/>
      <c r="DL341" s="4"/>
      <c r="DP341" s="4"/>
      <c r="DQ341" s="4"/>
      <c r="DR341" s="4"/>
      <c r="EM341" s="4"/>
      <c r="EP341" s="4"/>
      <c r="FB341" s="4"/>
      <c r="FE341" s="4"/>
      <c r="FQ341" s="4"/>
      <c r="FT341" s="4"/>
    </row>
    <row r="342" spans="5:176" ht="14.25">
      <c r="E342" s="4"/>
      <c r="H342" s="4"/>
      <c r="K342" s="4"/>
      <c r="O342" s="4"/>
      <c r="P342" s="4"/>
      <c r="Q342" s="4"/>
      <c r="T342" s="4"/>
      <c r="W342" s="4"/>
      <c r="Z342" s="4"/>
      <c r="AD342" s="4"/>
      <c r="AE342" s="4"/>
      <c r="AF342" s="4"/>
      <c r="AS342" s="4"/>
      <c r="AT342" s="4"/>
      <c r="AU342" s="4"/>
      <c r="AX342" s="4"/>
      <c r="BA342" s="4"/>
      <c r="BD342" s="4"/>
      <c r="BH342" s="4"/>
      <c r="BI342" s="4"/>
      <c r="BJ342" s="4"/>
      <c r="BM342" s="4"/>
      <c r="BP342" s="4"/>
      <c r="BS342" s="4"/>
      <c r="BW342" s="4"/>
      <c r="BX342" s="4"/>
      <c r="BY342" s="4"/>
      <c r="CL342" s="4"/>
      <c r="CM342" s="4"/>
      <c r="CN342" s="4"/>
      <c r="CQ342" s="4"/>
      <c r="CT342" s="4"/>
      <c r="CW342" s="4"/>
      <c r="CZ342" s="4"/>
      <c r="DA342" s="4"/>
      <c r="DB342" s="4"/>
      <c r="DC342" s="4"/>
      <c r="DF342" s="4"/>
      <c r="DI342" s="4"/>
      <c r="DL342" s="4"/>
      <c r="DP342" s="4"/>
      <c r="DQ342" s="4"/>
      <c r="DR342" s="4"/>
      <c r="EM342" s="4"/>
      <c r="EP342" s="4"/>
      <c r="FB342" s="4"/>
      <c r="FE342" s="4"/>
      <c r="FQ342" s="4"/>
      <c r="FT342" s="4"/>
    </row>
    <row r="343" spans="5:176" ht="14.25">
      <c r="E343" s="4"/>
      <c r="H343" s="4"/>
      <c r="K343" s="4"/>
      <c r="O343" s="4"/>
      <c r="P343" s="4"/>
      <c r="Q343" s="4"/>
      <c r="T343" s="4"/>
      <c r="W343" s="4"/>
      <c r="Z343" s="4"/>
      <c r="AD343" s="4"/>
      <c r="AE343" s="4"/>
      <c r="AF343" s="4"/>
      <c r="AS343" s="4"/>
      <c r="AT343" s="4"/>
      <c r="AU343" s="4"/>
      <c r="AX343" s="4"/>
      <c r="BA343" s="4"/>
      <c r="BD343" s="4"/>
      <c r="BH343" s="4"/>
      <c r="BI343" s="4"/>
      <c r="BJ343" s="4"/>
      <c r="BM343" s="4"/>
      <c r="BP343" s="4"/>
      <c r="BS343" s="4"/>
      <c r="BW343" s="4"/>
      <c r="BX343" s="4"/>
      <c r="BY343" s="4"/>
      <c r="CL343" s="4"/>
      <c r="CM343" s="4"/>
      <c r="CN343" s="4"/>
      <c r="CQ343" s="4"/>
      <c r="CT343" s="4"/>
      <c r="CW343" s="4"/>
      <c r="CZ343" s="4"/>
      <c r="DA343" s="4"/>
      <c r="DB343" s="4"/>
      <c r="DC343" s="4"/>
      <c r="DF343" s="4"/>
      <c r="DI343" s="4"/>
      <c r="DL343" s="4"/>
      <c r="DP343" s="4"/>
      <c r="DQ343" s="4"/>
      <c r="DR343" s="4"/>
      <c r="EM343" s="4"/>
      <c r="EP343" s="4"/>
      <c r="FB343" s="4"/>
      <c r="FE343" s="4"/>
      <c r="FQ343" s="4"/>
      <c r="FT343" s="4"/>
    </row>
    <row r="344" spans="5:176" ht="14.25">
      <c r="E344" s="4"/>
      <c r="H344" s="4"/>
      <c r="K344" s="4"/>
      <c r="O344" s="4"/>
      <c r="P344" s="4"/>
      <c r="Q344" s="4"/>
      <c r="T344" s="4"/>
      <c r="W344" s="4"/>
      <c r="Z344" s="4"/>
      <c r="AD344" s="4"/>
      <c r="AE344" s="4"/>
      <c r="AF344" s="4"/>
      <c r="AS344" s="4"/>
      <c r="AT344" s="4"/>
      <c r="AU344" s="4"/>
      <c r="AX344" s="4"/>
      <c r="BA344" s="4"/>
      <c r="BD344" s="4"/>
      <c r="BH344" s="4"/>
      <c r="BI344" s="4"/>
      <c r="BJ344" s="4"/>
      <c r="BM344" s="4"/>
      <c r="BP344" s="4"/>
      <c r="BS344" s="4"/>
      <c r="BW344" s="4"/>
      <c r="BX344" s="4"/>
      <c r="BY344" s="4"/>
      <c r="CL344" s="4"/>
      <c r="CM344" s="4"/>
      <c r="CN344" s="4"/>
      <c r="CQ344" s="4"/>
      <c r="CT344" s="4"/>
      <c r="CW344" s="4"/>
      <c r="CZ344" s="4"/>
      <c r="DA344" s="4"/>
      <c r="DB344" s="4"/>
      <c r="DC344" s="4"/>
      <c r="DF344" s="4"/>
      <c r="DI344" s="4"/>
      <c r="DL344" s="4"/>
      <c r="DP344" s="4"/>
      <c r="DQ344" s="4"/>
      <c r="DR344" s="4"/>
      <c r="EM344" s="4"/>
      <c r="EP344" s="4"/>
      <c r="FB344" s="4"/>
      <c r="FE344" s="4"/>
      <c r="FQ344" s="4"/>
      <c r="FT344" s="4"/>
    </row>
    <row r="345" spans="5:176" ht="14.25">
      <c r="E345" s="4"/>
      <c r="H345" s="4"/>
      <c r="K345" s="4"/>
      <c r="O345" s="4"/>
      <c r="P345" s="4"/>
      <c r="Q345" s="4"/>
      <c r="T345" s="4"/>
      <c r="W345" s="4"/>
      <c r="Z345" s="4"/>
      <c r="AD345" s="4"/>
      <c r="AE345" s="4"/>
      <c r="AF345" s="4"/>
      <c r="AS345" s="4"/>
      <c r="AT345" s="4"/>
      <c r="AU345" s="4"/>
      <c r="AX345" s="4"/>
      <c r="BA345" s="4"/>
      <c r="BD345" s="4"/>
      <c r="BH345" s="4"/>
      <c r="BI345" s="4"/>
      <c r="BJ345" s="4"/>
      <c r="BM345" s="4"/>
      <c r="BP345" s="4"/>
      <c r="BS345" s="4"/>
      <c r="BW345" s="4"/>
      <c r="BX345" s="4"/>
      <c r="BY345" s="4"/>
      <c r="CL345" s="4"/>
      <c r="CM345" s="4"/>
      <c r="CN345" s="4"/>
      <c r="CQ345" s="4"/>
      <c r="CT345" s="4"/>
      <c r="CW345" s="4"/>
      <c r="CZ345" s="4"/>
      <c r="DA345" s="4"/>
      <c r="DB345" s="4"/>
      <c r="DC345" s="4"/>
      <c r="DF345" s="4"/>
      <c r="DI345" s="4"/>
      <c r="DL345" s="4"/>
      <c r="DP345" s="4"/>
      <c r="DQ345" s="4"/>
      <c r="DR345" s="4"/>
      <c r="EM345" s="4"/>
      <c r="EP345" s="4"/>
      <c r="FB345" s="4"/>
      <c r="FE345" s="4"/>
      <c r="FQ345" s="4"/>
      <c r="FT345" s="4"/>
    </row>
    <row r="346" spans="5:176" ht="14.25">
      <c r="E346" s="4"/>
      <c r="H346" s="4"/>
      <c r="K346" s="4"/>
      <c r="O346" s="4"/>
      <c r="P346" s="4"/>
      <c r="Q346" s="4"/>
      <c r="T346" s="4"/>
      <c r="W346" s="4"/>
      <c r="Z346" s="4"/>
      <c r="AD346" s="4"/>
      <c r="AE346" s="4"/>
      <c r="AF346" s="4"/>
      <c r="AS346" s="4"/>
      <c r="AT346" s="4"/>
      <c r="AU346" s="4"/>
      <c r="AX346" s="4"/>
      <c r="BA346" s="4"/>
      <c r="BD346" s="4"/>
      <c r="BH346" s="4"/>
      <c r="BI346" s="4"/>
      <c r="BJ346" s="4"/>
      <c r="BM346" s="4"/>
      <c r="BP346" s="4"/>
      <c r="BS346" s="4"/>
      <c r="BW346" s="4"/>
      <c r="BX346" s="4"/>
      <c r="BY346" s="4"/>
      <c r="CL346" s="4"/>
      <c r="CM346" s="4"/>
      <c r="CN346" s="4"/>
      <c r="CQ346" s="4"/>
      <c r="CT346" s="4"/>
      <c r="CW346" s="4"/>
      <c r="CZ346" s="4"/>
      <c r="DA346" s="4"/>
      <c r="DB346" s="4"/>
      <c r="DC346" s="4"/>
      <c r="DF346" s="4"/>
      <c r="DI346" s="4"/>
      <c r="DL346" s="4"/>
      <c r="DP346" s="4"/>
      <c r="DQ346" s="4"/>
      <c r="DR346" s="4"/>
      <c r="EM346" s="4"/>
      <c r="EP346" s="4"/>
      <c r="FB346" s="4"/>
      <c r="FE346" s="4"/>
      <c r="FQ346" s="4"/>
      <c r="FT346" s="4"/>
    </row>
    <row r="347" spans="5:176" ht="14.25">
      <c r="E347" s="4"/>
      <c r="H347" s="4"/>
      <c r="K347" s="4"/>
      <c r="O347" s="4"/>
      <c r="P347" s="4"/>
      <c r="Q347" s="4"/>
      <c r="T347" s="4"/>
      <c r="W347" s="4"/>
      <c r="Z347" s="4"/>
      <c r="AD347" s="4"/>
      <c r="AE347" s="4"/>
      <c r="AF347" s="4"/>
      <c r="AS347" s="4"/>
      <c r="AT347" s="4"/>
      <c r="AU347" s="4"/>
      <c r="AX347" s="4"/>
      <c r="BA347" s="4"/>
      <c r="BD347" s="4"/>
      <c r="BH347" s="4"/>
      <c r="BI347" s="4"/>
      <c r="BJ347" s="4"/>
      <c r="BM347" s="4"/>
      <c r="BP347" s="4"/>
      <c r="BS347" s="4"/>
      <c r="BW347" s="4"/>
      <c r="BX347" s="4"/>
      <c r="BY347" s="4"/>
      <c r="CL347" s="4"/>
      <c r="CM347" s="4"/>
      <c r="CN347" s="4"/>
      <c r="CQ347" s="4"/>
      <c r="CT347" s="4"/>
      <c r="CW347" s="4"/>
      <c r="CZ347" s="4"/>
      <c r="DA347" s="4"/>
      <c r="DB347" s="4"/>
      <c r="DC347" s="4"/>
      <c r="DF347" s="4"/>
      <c r="DI347" s="4"/>
      <c r="DL347" s="4"/>
      <c r="DP347" s="4"/>
      <c r="DQ347" s="4"/>
      <c r="DR347" s="4"/>
      <c r="EM347" s="4"/>
      <c r="EP347" s="4"/>
      <c r="FB347" s="4"/>
      <c r="FE347" s="4"/>
      <c r="FQ347" s="4"/>
      <c r="FT347" s="4"/>
    </row>
    <row r="348" spans="5:176" ht="14.25">
      <c r="E348" s="4"/>
      <c r="H348" s="4"/>
      <c r="K348" s="4"/>
      <c r="O348" s="4"/>
      <c r="P348" s="4"/>
      <c r="Q348" s="4"/>
      <c r="T348" s="4"/>
      <c r="W348" s="4"/>
      <c r="Z348" s="4"/>
      <c r="AD348" s="4"/>
      <c r="AE348" s="4"/>
      <c r="AF348" s="4"/>
      <c r="AS348" s="4"/>
      <c r="AT348" s="4"/>
      <c r="AU348" s="4"/>
      <c r="AX348" s="4"/>
      <c r="BA348" s="4"/>
      <c r="BD348" s="4"/>
      <c r="BH348" s="4"/>
      <c r="BI348" s="4"/>
      <c r="BJ348" s="4"/>
      <c r="BM348" s="4"/>
      <c r="BP348" s="4"/>
      <c r="BS348" s="4"/>
      <c r="BW348" s="4"/>
      <c r="BX348" s="4"/>
      <c r="BY348" s="4"/>
      <c r="CL348" s="4"/>
      <c r="CM348" s="4"/>
      <c r="CN348" s="4"/>
      <c r="CQ348" s="4"/>
      <c r="CT348" s="4"/>
      <c r="CW348" s="4"/>
      <c r="CZ348" s="4"/>
      <c r="DA348" s="4"/>
      <c r="DB348" s="4"/>
      <c r="DC348" s="4"/>
      <c r="DF348" s="4"/>
      <c r="DI348" s="4"/>
      <c r="DL348" s="4"/>
      <c r="DP348" s="4"/>
      <c r="DQ348" s="4"/>
      <c r="DR348" s="4"/>
      <c r="EM348" s="4"/>
      <c r="EP348" s="4"/>
      <c r="FB348" s="4"/>
      <c r="FE348" s="4"/>
      <c r="FQ348" s="4"/>
      <c r="FT348" s="4"/>
    </row>
    <row r="349" spans="5:176" ht="14.25">
      <c r="E349" s="4"/>
      <c r="H349" s="4"/>
      <c r="K349" s="4"/>
      <c r="O349" s="4"/>
      <c r="P349" s="4"/>
      <c r="Q349" s="4"/>
      <c r="T349" s="4"/>
      <c r="W349" s="4"/>
      <c r="Z349" s="4"/>
      <c r="AD349" s="4"/>
      <c r="AE349" s="4"/>
      <c r="AF349" s="4"/>
      <c r="AS349" s="4"/>
      <c r="AT349" s="4"/>
      <c r="AU349" s="4"/>
      <c r="AX349" s="4"/>
      <c r="BA349" s="4"/>
      <c r="BD349" s="4"/>
      <c r="BH349" s="4"/>
      <c r="BI349" s="4"/>
      <c r="BJ349" s="4"/>
      <c r="BM349" s="4"/>
      <c r="BP349" s="4"/>
      <c r="BS349" s="4"/>
      <c r="BW349" s="4"/>
      <c r="BX349" s="4"/>
      <c r="BY349" s="4"/>
      <c r="CL349" s="4"/>
      <c r="CM349" s="4"/>
      <c r="CN349" s="4"/>
      <c r="CQ349" s="4"/>
      <c r="CT349" s="4"/>
      <c r="CW349" s="4"/>
      <c r="CZ349" s="4"/>
      <c r="DA349" s="4"/>
      <c r="DB349" s="4"/>
      <c r="DC349" s="4"/>
      <c r="DF349" s="4"/>
      <c r="DI349" s="4"/>
      <c r="DL349" s="4"/>
      <c r="DP349" s="4"/>
      <c r="DQ349" s="4"/>
      <c r="DR349" s="4"/>
      <c r="EM349" s="4"/>
      <c r="EP349" s="4"/>
      <c r="FB349" s="4"/>
      <c r="FE349" s="4"/>
      <c r="FQ349" s="4"/>
      <c r="FT349" s="4"/>
    </row>
    <row r="350" spans="5:176" ht="14.25">
      <c r="E350" s="4"/>
      <c r="H350" s="4"/>
      <c r="K350" s="4"/>
      <c r="O350" s="4"/>
      <c r="P350" s="4"/>
      <c r="Q350" s="4"/>
      <c r="T350" s="4"/>
      <c r="W350" s="4"/>
      <c r="Z350" s="4"/>
      <c r="AD350" s="4"/>
      <c r="AE350" s="4"/>
      <c r="AF350" s="4"/>
      <c r="AS350" s="4"/>
      <c r="AT350" s="4"/>
      <c r="AU350" s="4"/>
      <c r="AX350" s="4"/>
      <c r="BA350" s="4"/>
      <c r="BD350" s="4"/>
      <c r="BH350" s="4"/>
      <c r="BI350" s="4"/>
      <c r="BJ350" s="4"/>
      <c r="BM350" s="4"/>
      <c r="BP350" s="4"/>
      <c r="BS350" s="4"/>
      <c r="BW350" s="4"/>
      <c r="BX350" s="4"/>
      <c r="BY350" s="4"/>
      <c r="CL350" s="4"/>
      <c r="CM350" s="4"/>
      <c r="CN350" s="4"/>
      <c r="CQ350" s="4"/>
      <c r="CT350" s="4"/>
      <c r="CW350" s="4"/>
      <c r="CZ350" s="4"/>
      <c r="DA350" s="4"/>
      <c r="DB350" s="4"/>
      <c r="DC350" s="4"/>
      <c r="DF350" s="4"/>
      <c r="DI350" s="4"/>
      <c r="DL350" s="4"/>
      <c r="DP350" s="4"/>
      <c r="DQ350" s="4"/>
      <c r="DR350" s="4"/>
      <c r="EM350" s="4"/>
      <c r="EP350" s="4"/>
      <c r="FB350" s="4"/>
      <c r="FE350" s="4"/>
      <c r="FQ350" s="4"/>
      <c r="FT350" s="4"/>
    </row>
    <row r="351" spans="5:176" ht="14.25">
      <c r="E351" s="4"/>
      <c r="H351" s="4"/>
      <c r="K351" s="4"/>
      <c r="O351" s="4"/>
      <c r="P351" s="4"/>
      <c r="Q351" s="4"/>
      <c r="T351" s="4"/>
      <c r="W351" s="4"/>
      <c r="Z351" s="4"/>
      <c r="AD351" s="4"/>
      <c r="AE351" s="4"/>
      <c r="AF351" s="4"/>
      <c r="AS351" s="4"/>
      <c r="AT351" s="4"/>
      <c r="AU351" s="4"/>
      <c r="AX351" s="4"/>
      <c r="BA351" s="4"/>
      <c r="BD351" s="4"/>
      <c r="BH351" s="4"/>
      <c r="BI351" s="4"/>
      <c r="BJ351" s="4"/>
      <c r="BM351" s="4"/>
      <c r="BP351" s="4"/>
      <c r="BS351" s="4"/>
      <c r="BW351" s="4"/>
      <c r="BX351" s="4"/>
      <c r="BY351" s="4"/>
      <c r="CL351" s="4"/>
      <c r="CM351" s="4"/>
      <c r="CN351" s="4"/>
      <c r="CQ351" s="4"/>
      <c r="CT351" s="4"/>
      <c r="CW351" s="4"/>
      <c r="CZ351" s="4"/>
      <c r="DA351" s="4"/>
      <c r="DB351" s="4"/>
      <c r="DC351" s="4"/>
      <c r="DF351" s="4"/>
      <c r="DI351" s="4"/>
      <c r="DL351" s="4"/>
      <c r="DP351" s="4"/>
      <c r="DQ351" s="4"/>
      <c r="DR351" s="4"/>
      <c r="EM351" s="4"/>
      <c r="EP351" s="4"/>
      <c r="FB351" s="4"/>
      <c r="FE351" s="4"/>
      <c r="FQ351" s="4"/>
      <c r="FT351" s="4"/>
    </row>
    <row r="352" spans="5:176" ht="14.25">
      <c r="E352" s="4"/>
      <c r="H352" s="4"/>
      <c r="K352" s="4"/>
      <c r="O352" s="4"/>
      <c r="P352" s="4"/>
      <c r="Q352" s="4"/>
      <c r="T352" s="4"/>
      <c r="W352" s="4"/>
      <c r="Z352" s="4"/>
      <c r="AD352" s="4"/>
      <c r="AE352" s="4"/>
      <c r="AF352" s="4"/>
      <c r="AS352" s="4"/>
      <c r="AT352" s="4"/>
      <c r="AU352" s="4"/>
      <c r="AX352" s="4"/>
      <c r="BA352" s="4"/>
      <c r="BD352" s="4"/>
      <c r="BH352" s="4"/>
      <c r="BI352" s="4"/>
      <c r="BJ352" s="4"/>
      <c r="BM352" s="4"/>
      <c r="BP352" s="4"/>
      <c r="BS352" s="4"/>
      <c r="BW352" s="4"/>
      <c r="BX352" s="4"/>
      <c r="BY352" s="4"/>
      <c r="CL352" s="4"/>
      <c r="CM352" s="4"/>
      <c r="CN352" s="4"/>
      <c r="CQ352" s="4"/>
      <c r="CT352" s="4"/>
      <c r="CW352" s="4"/>
      <c r="CZ352" s="4"/>
      <c r="DA352" s="4"/>
      <c r="DB352" s="4"/>
      <c r="DC352" s="4"/>
      <c r="DF352" s="4"/>
      <c r="DI352" s="4"/>
      <c r="DL352" s="4"/>
      <c r="DP352" s="4"/>
      <c r="DQ352" s="4"/>
      <c r="DR352" s="4"/>
      <c r="EM352" s="4"/>
      <c r="EP352" s="4"/>
      <c r="FB352" s="4"/>
      <c r="FE352" s="4"/>
      <c r="FQ352" s="4"/>
      <c r="FT352" s="4"/>
    </row>
    <row r="353" spans="5:176" ht="14.25">
      <c r="E353" s="4"/>
      <c r="H353" s="4"/>
      <c r="K353" s="4"/>
      <c r="O353" s="4"/>
      <c r="P353" s="4"/>
      <c r="Q353" s="4"/>
      <c r="T353" s="4"/>
      <c r="W353" s="4"/>
      <c r="Z353" s="4"/>
      <c r="AD353" s="4"/>
      <c r="AE353" s="4"/>
      <c r="AF353" s="4"/>
      <c r="AS353" s="4"/>
      <c r="AT353" s="4"/>
      <c r="AU353" s="4"/>
      <c r="AX353" s="4"/>
      <c r="BA353" s="4"/>
      <c r="BD353" s="4"/>
      <c r="BH353" s="4"/>
      <c r="BI353" s="4"/>
      <c r="BJ353" s="4"/>
      <c r="BM353" s="4"/>
      <c r="BP353" s="4"/>
      <c r="BS353" s="4"/>
      <c r="BW353" s="4"/>
      <c r="BX353" s="4"/>
      <c r="BY353" s="4"/>
      <c r="CL353" s="4"/>
      <c r="CM353" s="4"/>
      <c r="CN353" s="4"/>
      <c r="CQ353" s="4"/>
      <c r="CT353" s="4"/>
      <c r="CW353" s="4"/>
      <c r="CZ353" s="4"/>
      <c r="DA353" s="4"/>
      <c r="DB353" s="4"/>
      <c r="DC353" s="4"/>
      <c r="DF353" s="4"/>
      <c r="DI353" s="4"/>
      <c r="DL353" s="4"/>
      <c r="DP353" s="4"/>
      <c r="DQ353" s="4"/>
      <c r="DR353" s="4"/>
      <c r="EM353" s="4"/>
      <c r="EP353" s="4"/>
      <c r="FB353" s="4"/>
      <c r="FE353" s="4"/>
      <c r="FQ353" s="4"/>
      <c r="FT353" s="4"/>
    </row>
    <row r="354" spans="5:176" ht="14.25">
      <c r="E354" s="4"/>
      <c r="H354" s="4"/>
      <c r="K354" s="4"/>
      <c r="O354" s="4"/>
      <c r="P354" s="4"/>
      <c r="Q354" s="4"/>
      <c r="T354" s="4"/>
      <c r="W354" s="4"/>
      <c r="Z354" s="4"/>
      <c r="AD354" s="4"/>
      <c r="AE354" s="4"/>
      <c r="AF354" s="4"/>
      <c r="AS354" s="4"/>
      <c r="AT354" s="4"/>
      <c r="AU354" s="4"/>
      <c r="AX354" s="4"/>
      <c r="BA354" s="4"/>
      <c r="BD354" s="4"/>
      <c r="BH354" s="4"/>
      <c r="BI354" s="4"/>
      <c r="BJ354" s="4"/>
      <c r="BM354" s="4"/>
      <c r="BP354" s="4"/>
      <c r="BS354" s="4"/>
      <c r="BW354" s="4"/>
      <c r="BX354" s="4"/>
      <c r="BY354" s="4"/>
      <c r="CL354" s="4"/>
      <c r="CM354" s="4"/>
      <c r="CN354" s="4"/>
      <c r="CQ354" s="4"/>
      <c r="CT354" s="4"/>
      <c r="CW354" s="4"/>
      <c r="CZ354" s="4"/>
      <c r="DA354" s="4"/>
      <c r="DB354" s="4"/>
      <c r="DC354" s="4"/>
      <c r="DF354" s="4"/>
      <c r="DI354" s="4"/>
      <c r="DL354" s="4"/>
      <c r="DP354" s="4"/>
      <c r="DQ354" s="4"/>
      <c r="DR354" s="4"/>
      <c r="EM354" s="4"/>
      <c r="EP354" s="4"/>
      <c r="FB354" s="4"/>
      <c r="FE354" s="4"/>
      <c r="FQ354" s="4"/>
      <c r="FT354" s="4"/>
    </row>
    <row r="355" spans="5:176" ht="14.25">
      <c r="E355" s="4"/>
      <c r="H355" s="4"/>
      <c r="K355" s="4"/>
      <c r="O355" s="4"/>
      <c r="P355" s="4"/>
      <c r="Q355" s="4"/>
      <c r="T355" s="4"/>
      <c r="W355" s="4"/>
      <c r="Z355" s="4"/>
      <c r="AD355" s="4"/>
      <c r="AE355" s="4"/>
      <c r="AF355" s="4"/>
      <c r="AS355" s="4"/>
      <c r="AT355" s="4"/>
      <c r="AU355" s="4"/>
      <c r="AX355" s="4"/>
      <c r="BA355" s="4"/>
      <c r="BD355" s="4"/>
      <c r="BH355" s="4"/>
      <c r="BI355" s="4"/>
      <c r="BJ355" s="4"/>
      <c r="BM355" s="4"/>
      <c r="BP355" s="4"/>
      <c r="BS355" s="4"/>
      <c r="BW355" s="4"/>
      <c r="BX355" s="4"/>
      <c r="BY355" s="4"/>
      <c r="CL355" s="4"/>
      <c r="CM355" s="4"/>
      <c r="CN355" s="4"/>
      <c r="CQ355" s="4"/>
      <c r="CT355" s="4"/>
      <c r="CW355" s="4"/>
      <c r="CZ355" s="4"/>
      <c r="DA355" s="4"/>
      <c r="DB355" s="4"/>
      <c r="DC355" s="4"/>
      <c r="DF355" s="4"/>
      <c r="DI355" s="4"/>
      <c r="DL355" s="4"/>
      <c r="DP355" s="4"/>
      <c r="DQ355" s="4"/>
      <c r="DR355" s="4"/>
      <c r="EM355" s="4"/>
      <c r="EP355" s="4"/>
      <c r="FB355" s="4"/>
      <c r="FE355" s="4"/>
      <c r="FQ355" s="4"/>
      <c r="FT355" s="4"/>
    </row>
    <row r="356" spans="5:176" ht="14.25">
      <c r="E356" s="4"/>
      <c r="H356" s="4"/>
      <c r="K356" s="4"/>
      <c r="O356" s="4"/>
      <c r="P356" s="4"/>
      <c r="Q356" s="4"/>
      <c r="T356" s="4"/>
      <c r="W356" s="4"/>
      <c r="Z356" s="4"/>
      <c r="AD356" s="4"/>
      <c r="AE356" s="4"/>
      <c r="AF356" s="4"/>
      <c r="AS356" s="4"/>
      <c r="AT356" s="4"/>
      <c r="AU356" s="4"/>
      <c r="AX356" s="4"/>
      <c r="BA356" s="4"/>
      <c r="BD356" s="4"/>
      <c r="BH356" s="4"/>
      <c r="BI356" s="4"/>
      <c r="BJ356" s="4"/>
      <c r="BM356" s="4"/>
      <c r="BP356" s="4"/>
      <c r="BS356" s="4"/>
      <c r="BW356" s="4"/>
      <c r="BX356" s="4"/>
      <c r="BY356" s="4"/>
      <c r="CL356" s="4"/>
      <c r="CM356" s="4"/>
      <c r="CN356" s="4"/>
      <c r="CQ356" s="4"/>
      <c r="CT356" s="4"/>
      <c r="CW356" s="4"/>
      <c r="CZ356" s="4"/>
      <c r="DA356" s="4"/>
      <c r="DB356" s="4"/>
      <c r="DC356" s="4"/>
      <c r="DF356" s="4"/>
      <c r="DI356" s="4"/>
      <c r="DL356" s="4"/>
      <c r="DP356" s="4"/>
      <c r="DQ356" s="4"/>
      <c r="DR356" s="4"/>
      <c r="EM356" s="4"/>
      <c r="EP356" s="4"/>
      <c r="FB356" s="4"/>
      <c r="FE356" s="4"/>
      <c r="FQ356" s="4"/>
      <c r="FT356" s="4"/>
    </row>
    <row r="357" spans="5:176" ht="14.25">
      <c r="E357" s="4"/>
      <c r="H357" s="4"/>
      <c r="K357" s="4"/>
      <c r="O357" s="4"/>
      <c r="P357" s="4"/>
      <c r="Q357" s="4"/>
      <c r="T357" s="4"/>
      <c r="W357" s="4"/>
      <c r="Z357" s="4"/>
      <c r="AD357" s="4"/>
      <c r="AE357" s="4"/>
      <c r="AF357" s="4"/>
      <c r="AS357" s="4"/>
      <c r="AT357" s="4"/>
      <c r="AU357" s="4"/>
      <c r="AX357" s="4"/>
      <c r="BA357" s="4"/>
      <c r="BD357" s="4"/>
      <c r="BH357" s="4"/>
      <c r="BI357" s="4"/>
      <c r="BJ357" s="4"/>
      <c r="BM357" s="4"/>
      <c r="BP357" s="4"/>
      <c r="BS357" s="4"/>
      <c r="BW357" s="4"/>
      <c r="BX357" s="4"/>
      <c r="BY357" s="4"/>
      <c r="CL357" s="4"/>
      <c r="CM357" s="4"/>
      <c r="CN357" s="4"/>
      <c r="CQ357" s="4"/>
      <c r="CT357" s="4"/>
      <c r="CW357" s="4"/>
      <c r="CZ357" s="4"/>
      <c r="DA357" s="4"/>
      <c r="DB357" s="4"/>
      <c r="DC357" s="4"/>
      <c r="DF357" s="4"/>
      <c r="DI357" s="4"/>
      <c r="DL357" s="4"/>
      <c r="DP357" s="4"/>
      <c r="DQ357" s="4"/>
      <c r="DR357" s="4"/>
      <c r="EM357" s="4"/>
      <c r="EP357" s="4"/>
      <c r="FB357" s="4"/>
      <c r="FE357" s="4"/>
      <c r="FQ357" s="4"/>
      <c r="FT357" s="4"/>
    </row>
    <row r="358" spans="5:176" ht="14.25">
      <c r="E358" s="4"/>
      <c r="H358" s="4"/>
      <c r="K358" s="4"/>
      <c r="O358" s="4"/>
      <c r="P358" s="4"/>
      <c r="Q358" s="4"/>
      <c r="T358" s="4"/>
      <c r="W358" s="4"/>
      <c r="Z358" s="4"/>
      <c r="AD358" s="4"/>
      <c r="AE358" s="4"/>
      <c r="AF358" s="4"/>
      <c r="AS358" s="4"/>
      <c r="AT358" s="4"/>
      <c r="AU358" s="4"/>
      <c r="AX358" s="4"/>
      <c r="BA358" s="4"/>
      <c r="BD358" s="4"/>
      <c r="BH358" s="4"/>
      <c r="BI358" s="4"/>
      <c r="BJ358" s="4"/>
      <c r="BM358" s="4"/>
      <c r="BP358" s="4"/>
      <c r="BS358" s="4"/>
      <c r="BW358" s="4"/>
      <c r="BX358" s="4"/>
      <c r="BY358" s="4"/>
      <c r="CL358" s="4"/>
      <c r="CM358" s="4"/>
      <c r="CN358" s="4"/>
      <c r="CQ358" s="4"/>
      <c r="CT358" s="4"/>
      <c r="CW358" s="4"/>
      <c r="CZ358" s="4"/>
      <c r="DA358" s="4"/>
      <c r="DB358" s="4"/>
      <c r="DC358" s="4"/>
      <c r="DF358" s="4"/>
      <c r="DI358" s="4"/>
      <c r="DL358" s="4"/>
      <c r="DP358" s="4"/>
      <c r="DQ358" s="4"/>
      <c r="DR358" s="4"/>
      <c r="EM358" s="4"/>
      <c r="EP358" s="4"/>
      <c r="FB358" s="4"/>
      <c r="FE358" s="4"/>
      <c r="FQ358" s="4"/>
      <c r="FT358" s="4"/>
    </row>
    <row r="359" spans="5:176" ht="14.25">
      <c r="E359" s="4"/>
      <c r="H359" s="4"/>
      <c r="K359" s="4"/>
      <c r="O359" s="4"/>
      <c r="P359" s="4"/>
      <c r="Q359" s="4"/>
      <c r="T359" s="4"/>
      <c r="W359" s="4"/>
      <c r="Z359" s="4"/>
      <c r="AD359" s="4"/>
      <c r="AE359" s="4"/>
      <c r="AF359" s="4"/>
      <c r="AS359" s="4"/>
      <c r="AT359" s="4"/>
      <c r="AU359" s="4"/>
      <c r="AX359" s="4"/>
      <c r="BA359" s="4"/>
      <c r="BD359" s="4"/>
      <c r="BH359" s="4"/>
      <c r="BI359" s="4"/>
      <c r="BJ359" s="4"/>
      <c r="BM359" s="4"/>
      <c r="BP359" s="4"/>
      <c r="BS359" s="4"/>
      <c r="BW359" s="4"/>
      <c r="BX359" s="4"/>
      <c r="BY359" s="4"/>
      <c r="CL359" s="4"/>
      <c r="CM359" s="4"/>
      <c r="CN359" s="4"/>
      <c r="CQ359" s="4"/>
      <c r="CT359" s="4"/>
      <c r="CW359" s="4"/>
      <c r="CZ359" s="4"/>
      <c r="DA359" s="4"/>
      <c r="DB359" s="4"/>
      <c r="DC359" s="4"/>
      <c r="DF359" s="4"/>
      <c r="DI359" s="4"/>
      <c r="DL359" s="4"/>
      <c r="DP359" s="4"/>
      <c r="DQ359" s="4"/>
      <c r="DR359" s="4"/>
      <c r="EM359" s="4"/>
      <c r="EP359" s="4"/>
      <c r="FB359" s="4"/>
      <c r="FE359" s="4"/>
      <c r="FQ359" s="4"/>
      <c r="FT359" s="4"/>
    </row>
    <row r="360" spans="5:176" ht="14.25">
      <c r="E360" s="4"/>
      <c r="H360" s="4"/>
      <c r="K360" s="4"/>
      <c r="O360" s="4"/>
      <c r="P360" s="4"/>
      <c r="Q360" s="4"/>
      <c r="T360" s="4"/>
      <c r="W360" s="4"/>
      <c r="Z360" s="4"/>
      <c r="AD360" s="4"/>
      <c r="AE360" s="4"/>
      <c r="AF360" s="4"/>
      <c r="AS360" s="4"/>
      <c r="AT360" s="4"/>
      <c r="AU360" s="4"/>
      <c r="AX360" s="4"/>
      <c r="BA360" s="4"/>
      <c r="BD360" s="4"/>
      <c r="BH360" s="4"/>
      <c r="BI360" s="4"/>
      <c r="BJ360" s="4"/>
      <c r="BM360" s="4"/>
      <c r="BP360" s="4"/>
      <c r="BS360" s="4"/>
      <c r="BW360" s="4"/>
      <c r="BX360" s="4"/>
      <c r="BY360" s="4"/>
      <c r="CL360" s="4"/>
      <c r="CM360" s="4"/>
      <c r="CN360" s="4"/>
      <c r="CQ360" s="4"/>
      <c r="CT360" s="4"/>
      <c r="CW360" s="4"/>
      <c r="CZ360" s="4"/>
      <c r="DA360" s="4"/>
      <c r="DB360" s="4"/>
      <c r="DC360" s="4"/>
      <c r="DF360" s="4"/>
      <c r="DI360" s="4"/>
      <c r="DL360" s="4"/>
      <c r="DP360" s="4"/>
      <c r="DQ360" s="4"/>
      <c r="DR360" s="4"/>
      <c r="EM360" s="4"/>
      <c r="EP360" s="4"/>
      <c r="FB360" s="4"/>
      <c r="FE360" s="4"/>
      <c r="FQ360" s="4"/>
      <c r="FT360" s="4"/>
    </row>
    <row r="361" spans="5:176" ht="14.25">
      <c r="E361" s="4"/>
      <c r="H361" s="4"/>
      <c r="K361" s="4"/>
      <c r="O361" s="4"/>
      <c r="P361" s="4"/>
      <c r="Q361" s="4"/>
      <c r="T361" s="4"/>
      <c r="W361" s="4"/>
      <c r="Z361" s="4"/>
      <c r="AD361" s="4"/>
      <c r="AE361" s="4"/>
      <c r="AF361" s="4"/>
      <c r="AS361" s="4"/>
      <c r="AT361" s="4"/>
      <c r="AU361" s="4"/>
      <c r="AX361" s="4"/>
      <c r="BA361" s="4"/>
      <c r="BD361" s="4"/>
      <c r="BH361" s="4"/>
      <c r="BI361" s="4"/>
      <c r="BJ361" s="4"/>
      <c r="BM361" s="4"/>
      <c r="BP361" s="4"/>
      <c r="BS361" s="4"/>
      <c r="BW361" s="4"/>
      <c r="BX361" s="4"/>
      <c r="BY361" s="4"/>
      <c r="CL361" s="4"/>
      <c r="CM361" s="4"/>
      <c r="CN361" s="4"/>
      <c r="CQ361" s="4"/>
      <c r="CT361" s="4"/>
      <c r="CW361" s="4"/>
      <c r="CZ361" s="4"/>
      <c r="DA361" s="4"/>
      <c r="DB361" s="4"/>
      <c r="DC361" s="4"/>
      <c r="DF361" s="4"/>
      <c r="DI361" s="4"/>
      <c r="DL361" s="4"/>
      <c r="DP361" s="4"/>
      <c r="DQ361" s="4"/>
      <c r="DR361" s="4"/>
      <c r="EM361" s="4"/>
      <c r="EP361" s="4"/>
      <c r="FB361" s="4"/>
      <c r="FE361" s="4"/>
      <c r="FQ361" s="4"/>
      <c r="FT361" s="4"/>
    </row>
    <row r="362" spans="5:176" ht="14.25">
      <c r="E362" s="4"/>
      <c r="H362" s="4"/>
      <c r="K362" s="4"/>
      <c r="O362" s="4"/>
      <c r="P362" s="4"/>
      <c r="Q362" s="4"/>
      <c r="T362" s="4"/>
      <c r="W362" s="4"/>
      <c r="Z362" s="4"/>
      <c r="AD362" s="4"/>
      <c r="AE362" s="4"/>
      <c r="AF362" s="4"/>
      <c r="AS362" s="4"/>
      <c r="AT362" s="4"/>
      <c r="AU362" s="4"/>
      <c r="AX362" s="4"/>
      <c r="BA362" s="4"/>
      <c r="BD362" s="4"/>
      <c r="BH362" s="4"/>
      <c r="BI362" s="4"/>
      <c r="BJ362" s="4"/>
      <c r="BM362" s="4"/>
      <c r="BP362" s="4"/>
      <c r="BS362" s="4"/>
      <c r="BW362" s="4"/>
      <c r="BX362" s="4"/>
      <c r="BY362" s="4"/>
      <c r="CL362" s="4"/>
      <c r="CM362" s="4"/>
      <c r="CN362" s="4"/>
      <c r="CQ362" s="4"/>
      <c r="CT362" s="4"/>
      <c r="CW362" s="4"/>
      <c r="CZ362" s="4"/>
      <c r="DA362" s="4"/>
      <c r="DB362" s="4"/>
      <c r="DC362" s="4"/>
      <c r="DF362" s="4"/>
      <c r="DI362" s="4"/>
      <c r="DL362" s="4"/>
      <c r="DP362" s="4"/>
      <c r="DQ362" s="4"/>
      <c r="DR362" s="4"/>
      <c r="EM362" s="4"/>
      <c r="EP362" s="4"/>
      <c r="FB362" s="4"/>
      <c r="FE362" s="4"/>
      <c r="FQ362" s="4"/>
      <c r="FT362" s="4"/>
    </row>
    <row r="363" spans="5:176" ht="14.25">
      <c r="E363" s="4"/>
      <c r="H363" s="4"/>
      <c r="K363" s="4"/>
      <c r="O363" s="4"/>
      <c r="P363" s="4"/>
      <c r="Q363" s="4"/>
      <c r="T363" s="4"/>
      <c r="W363" s="4"/>
      <c r="Z363" s="4"/>
      <c r="AD363" s="4"/>
      <c r="AE363" s="4"/>
      <c r="AF363" s="4"/>
      <c r="AS363" s="4"/>
      <c r="AT363" s="4"/>
      <c r="AU363" s="4"/>
      <c r="AX363" s="4"/>
      <c r="BA363" s="4"/>
      <c r="BD363" s="4"/>
      <c r="BH363" s="4"/>
      <c r="BI363" s="4"/>
      <c r="BJ363" s="4"/>
      <c r="BM363" s="4"/>
      <c r="BP363" s="4"/>
      <c r="BS363" s="4"/>
      <c r="BW363" s="4"/>
      <c r="BX363" s="4"/>
      <c r="BY363" s="4"/>
      <c r="CL363" s="4"/>
      <c r="CM363" s="4"/>
      <c r="CN363" s="4"/>
      <c r="CQ363" s="4"/>
      <c r="CT363" s="4"/>
      <c r="CW363" s="4"/>
      <c r="CZ363" s="4"/>
      <c r="DA363" s="4"/>
      <c r="DB363" s="4"/>
      <c r="DC363" s="4"/>
      <c r="DF363" s="4"/>
      <c r="DI363" s="4"/>
      <c r="DL363" s="4"/>
      <c r="DP363" s="4"/>
      <c r="DQ363" s="4"/>
      <c r="DR363" s="4"/>
      <c r="EM363" s="4"/>
      <c r="EP363" s="4"/>
      <c r="FB363" s="4"/>
      <c r="FE363" s="4"/>
      <c r="FQ363" s="4"/>
      <c r="FT363" s="4"/>
    </row>
    <row r="364" spans="5:176" ht="14.25">
      <c r="E364" s="4"/>
      <c r="H364" s="4"/>
      <c r="K364" s="4"/>
      <c r="O364" s="4"/>
      <c r="P364" s="4"/>
      <c r="Q364" s="4"/>
      <c r="T364" s="4"/>
      <c r="W364" s="4"/>
      <c r="Z364" s="4"/>
      <c r="AD364" s="4"/>
      <c r="AE364" s="4"/>
      <c r="AF364" s="4"/>
      <c r="AS364" s="4"/>
      <c r="AT364" s="4"/>
      <c r="AU364" s="4"/>
      <c r="AX364" s="4"/>
      <c r="BA364" s="4"/>
      <c r="BD364" s="4"/>
      <c r="BH364" s="4"/>
      <c r="BI364" s="4"/>
      <c r="BJ364" s="4"/>
      <c r="BM364" s="4"/>
      <c r="BP364" s="4"/>
      <c r="BS364" s="4"/>
      <c r="BW364" s="4"/>
      <c r="BX364" s="4"/>
      <c r="BY364" s="4"/>
      <c r="CL364" s="4"/>
      <c r="CM364" s="4"/>
      <c r="CN364" s="4"/>
      <c r="CQ364" s="4"/>
      <c r="CT364" s="4"/>
      <c r="CW364" s="4"/>
      <c r="CZ364" s="4"/>
      <c r="DA364" s="4"/>
      <c r="DB364" s="4"/>
      <c r="DC364" s="4"/>
      <c r="DF364" s="4"/>
      <c r="DI364" s="4"/>
      <c r="DL364" s="4"/>
      <c r="DP364" s="4"/>
      <c r="DQ364" s="4"/>
      <c r="DR364" s="4"/>
      <c r="EM364" s="4"/>
      <c r="EP364" s="4"/>
      <c r="FB364" s="4"/>
      <c r="FE364" s="4"/>
      <c r="FQ364" s="4"/>
      <c r="FT364" s="4"/>
    </row>
    <row r="365" spans="5:176" ht="14.25">
      <c r="E365" s="4"/>
      <c r="H365" s="4"/>
      <c r="K365" s="4"/>
      <c r="O365" s="4"/>
      <c r="P365" s="4"/>
      <c r="Q365" s="4"/>
      <c r="T365" s="4"/>
      <c r="W365" s="4"/>
      <c r="Z365" s="4"/>
      <c r="AD365" s="4"/>
      <c r="AE365" s="4"/>
      <c r="AF365" s="4"/>
      <c r="AS365" s="4"/>
      <c r="AT365" s="4"/>
      <c r="AU365" s="4"/>
      <c r="AX365" s="4"/>
      <c r="BA365" s="4"/>
      <c r="BD365" s="4"/>
      <c r="BH365" s="4"/>
      <c r="BI365" s="4"/>
      <c r="BJ365" s="4"/>
      <c r="BM365" s="4"/>
      <c r="BP365" s="4"/>
      <c r="BS365" s="4"/>
      <c r="BW365" s="4"/>
      <c r="BX365" s="4"/>
      <c r="BY365" s="4"/>
      <c r="CL365" s="4"/>
      <c r="CM365" s="4"/>
      <c r="CN365" s="4"/>
      <c r="CQ365" s="4"/>
      <c r="CT365" s="4"/>
      <c r="CW365" s="4"/>
      <c r="CZ365" s="4"/>
      <c r="DA365" s="4"/>
      <c r="DB365" s="4"/>
      <c r="DC365" s="4"/>
      <c r="DF365" s="4"/>
      <c r="DI365" s="4"/>
      <c r="DL365" s="4"/>
      <c r="DP365" s="4"/>
      <c r="DQ365" s="4"/>
      <c r="DR365" s="4"/>
      <c r="EM365" s="4"/>
      <c r="EP365" s="4"/>
      <c r="FB365" s="4"/>
      <c r="FE365" s="4"/>
      <c r="FQ365" s="4"/>
      <c r="FT365" s="4"/>
    </row>
    <row r="366" spans="5:176" ht="14.25">
      <c r="E366" s="4"/>
      <c r="H366" s="4"/>
      <c r="K366" s="4"/>
      <c r="O366" s="4"/>
      <c r="P366" s="4"/>
      <c r="Q366" s="4"/>
      <c r="T366" s="4"/>
      <c r="W366" s="4"/>
      <c r="Z366" s="4"/>
      <c r="AD366" s="4"/>
      <c r="AE366" s="4"/>
      <c r="AF366" s="4"/>
      <c r="AS366" s="4"/>
      <c r="AT366" s="4"/>
      <c r="AU366" s="4"/>
      <c r="AX366" s="4"/>
      <c r="BA366" s="4"/>
      <c r="BD366" s="4"/>
      <c r="BH366" s="4"/>
      <c r="BI366" s="4"/>
      <c r="BJ366" s="4"/>
      <c r="BM366" s="4"/>
      <c r="BP366" s="4"/>
      <c r="BS366" s="4"/>
      <c r="BW366" s="4"/>
      <c r="BX366" s="4"/>
      <c r="BY366" s="4"/>
      <c r="CL366" s="4"/>
      <c r="CM366" s="4"/>
      <c r="CN366" s="4"/>
      <c r="CQ366" s="4"/>
      <c r="CT366" s="4"/>
      <c r="CW366" s="4"/>
      <c r="CZ366" s="4"/>
      <c r="DA366" s="4"/>
      <c r="DB366" s="4"/>
      <c r="DC366" s="4"/>
      <c r="DF366" s="4"/>
      <c r="DI366" s="4"/>
      <c r="DL366" s="4"/>
      <c r="DP366" s="4"/>
      <c r="DQ366" s="4"/>
      <c r="DR366" s="4"/>
      <c r="EM366" s="4"/>
      <c r="EP366" s="4"/>
      <c r="FB366" s="4"/>
      <c r="FE366" s="4"/>
      <c r="FQ366" s="4"/>
      <c r="FT366" s="4"/>
    </row>
    <row r="367" spans="5:176" ht="14.25">
      <c r="E367" s="4"/>
      <c r="H367" s="4"/>
      <c r="K367" s="4"/>
      <c r="O367" s="4"/>
      <c r="P367" s="4"/>
      <c r="Q367" s="4"/>
      <c r="T367" s="4"/>
      <c r="W367" s="4"/>
      <c r="Z367" s="4"/>
      <c r="AD367" s="4"/>
      <c r="AE367" s="4"/>
      <c r="AF367" s="4"/>
      <c r="AS367" s="4"/>
      <c r="AT367" s="4"/>
      <c r="AU367" s="4"/>
      <c r="AX367" s="4"/>
      <c r="BA367" s="4"/>
      <c r="BD367" s="4"/>
      <c r="BH367" s="4"/>
      <c r="BI367" s="4"/>
      <c r="BJ367" s="4"/>
      <c r="BM367" s="4"/>
      <c r="BP367" s="4"/>
      <c r="BS367" s="4"/>
      <c r="BW367" s="4"/>
      <c r="BX367" s="4"/>
      <c r="BY367" s="4"/>
      <c r="CL367" s="4"/>
      <c r="CM367" s="4"/>
      <c r="CN367" s="4"/>
      <c r="CQ367" s="4"/>
      <c r="CT367" s="4"/>
      <c r="CW367" s="4"/>
      <c r="CZ367" s="4"/>
      <c r="DA367" s="4"/>
      <c r="DB367" s="4"/>
      <c r="DC367" s="4"/>
      <c r="DF367" s="4"/>
      <c r="DI367" s="4"/>
      <c r="DL367" s="4"/>
      <c r="DP367" s="4"/>
      <c r="DQ367" s="4"/>
      <c r="DR367" s="4"/>
      <c r="EM367" s="4"/>
      <c r="EP367" s="4"/>
      <c r="FB367" s="4"/>
      <c r="FE367" s="4"/>
      <c r="FQ367" s="4"/>
      <c r="FT367" s="4"/>
    </row>
    <row r="368" spans="5:176" ht="14.25">
      <c r="E368" s="4"/>
      <c r="H368" s="4"/>
      <c r="K368" s="4"/>
      <c r="O368" s="4"/>
      <c r="P368" s="4"/>
      <c r="Q368" s="4"/>
      <c r="T368" s="4"/>
      <c r="W368" s="4"/>
      <c r="Z368" s="4"/>
      <c r="AD368" s="4"/>
      <c r="AE368" s="4"/>
      <c r="AF368" s="4"/>
      <c r="AS368" s="4"/>
      <c r="AT368" s="4"/>
      <c r="AU368" s="4"/>
      <c r="AX368" s="4"/>
      <c r="BA368" s="4"/>
      <c r="BD368" s="4"/>
      <c r="BH368" s="4"/>
      <c r="BI368" s="4"/>
      <c r="BJ368" s="4"/>
      <c r="BM368" s="4"/>
      <c r="BP368" s="4"/>
      <c r="BS368" s="4"/>
      <c r="BW368" s="4"/>
      <c r="BX368" s="4"/>
      <c r="BY368" s="4"/>
      <c r="CL368" s="4"/>
      <c r="CM368" s="4"/>
      <c r="CN368" s="4"/>
      <c r="CQ368" s="4"/>
      <c r="CT368" s="4"/>
      <c r="CW368" s="4"/>
      <c r="CZ368" s="4"/>
      <c r="DA368" s="4"/>
      <c r="DB368" s="4"/>
      <c r="DC368" s="4"/>
      <c r="DF368" s="4"/>
      <c r="DI368" s="4"/>
      <c r="DL368" s="4"/>
      <c r="DP368" s="4"/>
      <c r="DQ368" s="4"/>
      <c r="DR368" s="4"/>
      <c r="EM368" s="4"/>
      <c r="EP368" s="4"/>
      <c r="FB368" s="4"/>
      <c r="FE368" s="4"/>
      <c r="FQ368" s="4"/>
      <c r="FT368" s="4"/>
    </row>
    <row r="369" spans="5:176" ht="14.25">
      <c r="E369" s="4"/>
      <c r="H369" s="4"/>
      <c r="K369" s="4"/>
      <c r="O369" s="4"/>
      <c r="P369" s="4"/>
      <c r="Q369" s="4"/>
      <c r="T369" s="4"/>
      <c r="W369" s="4"/>
      <c r="Z369" s="4"/>
      <c r="AD369" s="4"/>
      <c r="AE369" s="4"/>
      <c r="AF369" s="4"/>
      <c r="AS369" s="4"/>
      <c r="AT369" s="4"/>
      <c r="AU369" s="4"/>
      <c r="AX369" s="4"/>
      <c r="BA369" s="4"/>
      <c r="BD369" s="4"/>
      <c r="BH369" s="4"/>
      <c r="BI369" s="4"/>
      <c r="BJ369" s="4"/>
      <c r="BM369" s="4"/>
      <c r="BP369" s="4"/>
      <c r="BS369" s="4"/>
      <c r="BW369" s="4"/>
      <c r="BX369" s="4"/>
      <c r="BY369" s="4"/>
      <c r="CL369" s="4"/>
      <c r="CM369" s="4"/>
      <c r="CN369" s="4"/>
      <c r="CQ369" s="4"/>
      <c r="CT369" s="4"/>
      <c r="CW369" s="4"/>
      <c r="CZ369" s="4"/>
      <c r="DA369" s="4"/>
      <c r="DB369" s="4"/>
      <c r="DC369" s="4"/>
      <c r="DF369" s="4"/>
      <c r="DI369" s="4"/>
      <c r="DL369" s="4"/>
      <c r="DP369" s="4"/>
      <c r="DQ369" s="4"/>
      <c r="DR369" s="4"/>
      <c r="EM369" s="4"/>
      <c r="EP369" s="4"/>
      <c r="FB369" s="4"/>
      <c r="FE369" s="4"/>
      <c r="FQ369" s="4"/>
      <c r="FT369" s="4"/>
    </row>
    <row r="370" spans="5:176" ht="14.25">
      <c r="E370" s="4"/>
      <c r="H370" s="4"/>
      <c r="K370" s="4"/>
      <c r="O370" s="4"/>
      <c r="P370" s="4"/>
      <c r="Q370" s="4"/>
      <c r="T370" s="4"/>
      <c r="W370" s="4"/>
      <c r="Z370" s="4"/>
      <c r="AD370" s="4"/>
      <c r="AE370" s="4"/>
      <c r="AF370" s="4"/>
      <c r="AS370" s="4"/>
      <c r="AT370" s="4"/>
      <c r="AU370" s="4"/>
      <c r="AX370" s="4"/>
      <c r="BA370" s="4"/>
      <c r="BD370" s="4"/>
      <c r="BH370" s="4"/>
      <c r="BI370" s="4"/>
      <c r="BJ370" s="4"/>
      <c r="BM370" s="4"/>
      <c r="BP370" s="4"/>
      <c r="BS370" s="4"/>
      <c r="BW370" s="4"/>
      <c r="BX370" s="4"/>
      <c r="BY370" s="4"/>
      <c r="CL370" s="4"/>
      <c r="CM370" s="4"/>
      <c r="CN370" s="4"/>
      <c r="CQ370" s="4"/>
      <c r="CT370" s="4"/>
      <c r="CW370" s="4"/>
      <c r="CZ370" s="4"/>
      <c r="DA370" s="4"/>
      <c r="DB370" s="4"/>
      <c r="DC370" s="4"/>
      <c r="DF370" s="4"/>
      <c r="DI370" s="4"/>
      <c r="DL370" s="4"/>
      <c r="DP370" s="4"/>
      <c r="DQ370" s="4"/>
      <c r="DR370" s="4"/>
      <c r="EM370" s="4"/>
      <c r="EP370" s="4"/>
      <c r="FB370" s="4"/>
      <c r="FE370" s="4"/>
      <c r="FQ370" s="4"/>
      <c r="FT370" s="4"/>
    </row>
    <row r="371" spans="5:176" ht="14.25">
      <c r="E371" s="4"/>
      <c r="H371" s="4"/>
      <c r="K371" s="4"/>
      <c r="O371" s="4"/>
      <c r="P371" s="4"/>
      <c r="Q371" s="4"/>
      <c r="T371" s="4"/>
      <c r="W371" s="4"/>
      <c r="Z371" s="4"/>
      <c r="AD371" s="4"/>
      <c r="AE371" s="4"/>
      <c r="AF371" s="4"/>
      <c r="AS371" s="4"/>
      <c r="AT371" s="4"/>
      <c r="AU371" s="4"/>
      <c r="AX371" s="4"/>
      <c r="BA371" s="4"/>
      <c r="BD371" s="4"/>
      <c r="BH371" s="4"/>
      <c r="BI371" s="4"/>
      <c r="BJ371" s="4"/>
      <c r="BM371" s="4"/>
      <c r="BP371" s="4"/>
      <c r="BS371" s="4"/>
      <c r="BW371" s="4"/>
      <c r="BX371" s="4"/>
      <c r="BY371" s="4"/>
      <c r="CL371" s="4"/>
      <c r="CM371" s="4"/>
      <c r="CN371" s="4"/>
      <c r="CQ371" s="4"/>
      <c r="CT371" s="4"/>
      <c r="CW371" s="4"/>
      <c r="CZ371" s="4"/>
      <c r="DA371" s="4"/>
      <c r="DB371" s="4"/>
      <c r="DC371" s="4"/>
      <c r="DF371" s="4"/>
      <c r="DI371" s="4"/>
      <c r="DL371" s="4"/>
      <c r="DP371" s="4"/>
      <c r="DQ371" s="4"/>
      <c r="DR371" s="4"/>
      <c r="EM371" s="4"/>
      <c r="EP371" s="4"/>
      <c r="FB371" s="4"/>
      <c r="FE371" s="4"/>
      <c r="FQ371" s="4"/>
      <c r="FT371" s="4"/>
    </row>
    <row r="372" spans="5:176" ht="14.25">
      <c r="E372" s="4"/>
      <c r="H372" s="4"/>
      <c r="K372" s="4"/>
      <c r="O372" s="4"/>
      <c r="P372" s="4"/>
      <c r="Q372" s="4"/>
      <c r="T372" s="4"/>
      <c r="W372" s="4"/>
      <c r="Z372" s="4"/>
      <c r="AD372" s="4"/>
      <c r="AE372" s="4"/>
      <c r="AF372" s="4"/>
      <c r="AS372" s="4"/>
      <c r="AT372" s="4"/>
      <c r="AU372" s="4"/>
      <c r="AX372" s="4"/>
      <c r="BA372" s="4"/>
      <c r="BD372" s="4"/>
      <c r="BH372" s="4"/>
      <c r="BI372" s="4"/>
      <c r="BJ372" s="4"/>
      <c r="BM372" s="4"/>
      <c r="BP372" s="4"/>
      <c r="BS372" s="4"/>
      <c r="BW372" s="4"/>
      <c r="BX372" s="4"/>
      <c r="BY372" s="4"/>
      <c r="CL372" s="4"/>
      <c r="CM372" s="4"/>
      <c r="CN372" s="4"/>
      <c r="CQ372" s="4"/>
      <c r="CT372" s="4"/>
      <c r="CW372" s="4"/>
      <c r="CZ372" s="4"/>
      <c r="DA372" s="4"/>
      <c r="DB372" s="4"/>
      <c r="DC372" s="4"/>
      <c r="DF372" s="4"/>
      <c r="DI372" s="4"/>
      <c r="DL372" s="4"/>
      <c r="DP372" s="4"/>
      <c r="DQ372" s="4"/>
      <c r="DR372" s="4"/>
      <c r="EM372" s="4"/>
      <c r="EP372" s="4"/>
      <c r="FB372" s="4"/>
      <c r="FE372" s="4"/>
      <c r="FQ372" s="4"/>
      <c r="FT372" s="4"/>
    </row>
    <row r="373" spans="5:176" ht="14.25">
      <c r="E373" s="4"/>
      <c r="H373" s="4"/>
      <c r="K373" s="4"/>
      <c r="O373" s="4"/>
      <c r="P373" s="4"/>
      <c r="Q373" s="4"/>
      <c r="T373" s="4"/>
      <c r="W373" s="4"/>
      <c r="Z373" s="4"/>
      <c r="AD373" s="4"/>
      <c r="AE373" s="4"/>
      <c r="AF373" s="4"/>
      <c r="AS373" s="4"/>
      <c r="AT373" s="4"/>
      <c r="AU373" s="4"/>
      <c r="AX373" s="4"/>
      <c r="BA373" s="4"/>
      <c r="BD373" s="4"/>
      <c r="BH373" s="4"/>
      <c r="BI373" s="4"/>
      <c r="BJ373" s="4"/>
      <c r="BM373" s="4"/>
      <c r="BP373" s="4"/>
      <c r="BS373" s="4"/>
      <c r="BW373" s="4"/>
      <c r="BX373" s="4"/>
      <c r="BY373" s="4"/>
      <c r="CL373" s="4"/>
      <c r="CM373" s="4"/>
      <c r="CN373" s="4"/>
      <c r="CQ373" s="4"/>
      <c r="CT373" s="4"/>
      <c r="CW373" s="4"/>
      <c r="CZ373" s="4"/>
      <c r="DA373" s="4"/>
      <c r="DB373" s="4"/>
      <c r="DC373" s="4"/>
      <c r="DF373" s="4"/>
      <c r="DI373" s="4"/>
      <c r="DL373" s="4"/>
      <c r="DP373" s="4"/>
      <c r="DQ373" s="4"/>
      <c r="DR373" s="4"/>
      <c r="EM373" s="4"/>
      <c r="EP373" s="4"/>
      <c r="FB373" s="4"/>
      <c r="FE373" s="4"/>
      <c r="FQ373" s="4"/>
      <c r="FT373" s="4"/>
    </row>
    <row r="374" spans="5:176" ht="14.25">
      <c r="E374" s="4"/>
      <c r="H374" s="4"/>
      <c r="K374" s="4"/>
      <c r="O374" s="4"/>
      <c r="P374" s="4"/>
      <c r="Q374" s="4"/>
      <c r="T374" s="4"/>
      <c r="W374" s="4"/>
      <c r="Z374" s="4"/>
      <c r="AD374" s="4"/>
      <c r="AE374" s="4"/>
      <c r="AF374" s="4"/>
      <c r="AS374" s="4"/>
      <c r="AT374" s="4"/>
      <c r="AU374" s="4"/>
      <c r="AX374" s="4"/>
      <c r="BA374" s="4"/>
      <c r="BD374" s="4"/>
      <c r="BH374" s="4"/>
      <c r="BI374" s="4"/>
      <c r="BJ374" s="4"/>
      <c r="BM374" s="4"/>
      <c r="BP374" s="4"/>
      <c r="BS374" s="4"/>
      <c r="BW374" s="4"/>
      <c r="BX374" s="4"/>
      <c r="BY374" s="4"/>
      <c r="CL374" s="4"/>
      <c r="CM374" s="4"/>
      <c r="CN374" s="4"/>
      <c r="CQ374" s="4"/>
      <c r="CT374" s="4"/>
      <c r="CW374" s="4"/>
      <c r="CZ374" s="4"/>
      <c r="DA374" s="4"/>
      <c r="DB374" s="4"/>
      <c r="DC374" s="4"/>
      <c r="DF374" s="4"/>
      <c r="DI374" s="4"/>
      <c r="DL374" s="4"/>
      <c r="DP374" s="4"/>
      <c r="DQ374" s="4"/>
      <c r="DR374" s="4"/>
      <c r="EM374" s="4"/>
      <c r="EP374" s="4"/>
      <c r="FB374" s="4"/>
      <c r="FE374" s="4"/>
      <c r="FQ374" s="4"/>
      <c r="FT374" s="4"/>
    </row>
    <row r="375" spans="5:176" ht="14.25">
      <c r="E375" s="4"/>
      <c r="H375" s="4"/>
      <c r="K375" s="4"/>
      <c r="O375" s="4"/>
      <c r="P375" s="4"/>
      <c r="Q375" s="4"/>
      <c r="T375" s="4"/>
      <c r="W375" s="4"/>
      <c r="Z375" s="4"/>
      <c r="AD375" s="4"/>
      <c r="AE375" s="4"/>
      <c r="AF375" s="4"/>
      <c r="AS375" s="4"/>
      <c r="AT375" s="4"/>
      <c r="AU375" s="4"/>
      <c r="AX375" s="4"/>
      <c r="BA375" s="4"/>
      <c r="BD375" s="4"/>
      <c r="BH375" s="4"/>
      <c r="BI375" s="4"/>
      <c r="BJ375" s="4"/>
      <c r="BM375" s="4"/>
      <c r="BP375" s="4"/>
      <c r="BS375" s="4"/>
      <c r="BW375" s="4"/>
      <c r="BX375" s="4"/>
      <c r="BY375" s="4"/>
      <c r="CL375" s="4"/>
      <c r="CM375" s="4"/>
      <c r="CN375" s="4"/>
      <c r="CQ375" s="4"/>
      <c r="CT375" s="4"/>
      <c r="CW375" s="4"/>
      <c r="CZ375" s="4"/>
      <c r="DA375" s="4"/>
      <c r="DB375" s="4"/>
      <c r="DC375" s="4"/>
      <c r="DF375" s="4"/>
      <c r="DI375" s="4"/>
      <c r="DL375" s="4"/>
      <c r="DP375" s="4"/>
      <c r="DQ375" s="4"/>
      <c r="DR375" s="4"/>
      <c r="EM375" s="4"/>
      <c r="EP375" s="4"/>
      <c r="FB375" s="4"/>
      <c r="FE375" s="4"/>
      <c r="FQ375" s="4"/>
      <c r="FT375" s="4"/>
    </row>
    <row r="376" spans="5:176" ht="14.25">
      <c r="E376" s="4"/>
      <c r="H376" s="4"/>
      <c r="K376" s="4"/>
      <c r="O376" s="4"/>
      <c r="P376" s="4"/>
      <c r="Q376" s="4"/>
      <c r="T376" s="4"/>
      <c r="W376" s="4"/>
      <c r="Z376" s="4"/>
      <c r="AD376" s="4"/>
      <c r="AE376" s="4"/>
      <c r="AF376" s="4"/>
      <c r="AS376" s="4"/>
      <c r="AT376" s="4"/>
      <c r="AU376" s="4"/>
      <c r="AX376" s="4"/>
      <c r="BA376" s="4"/>
      <c r="BD376" s="4"/>
      <c r="BH376" s="4"/>
      <c r="BI376" s="4"/>
      <c r="BJ376" s="4"/>
      <c r="BM376" s="4"/>
      <c r="BP376" s="4"/>
      <c r="BS376" s="4"/>
      <c r="BW376" s="4"/>
      <c r="BX376" s="4"/>
      <c r="BY376" s="4"/>
      <c r="CL376" s="4"/>
      <c r="CM376" s="4"/>
      <c r="CN376" s="4"/>
      <c r="CQ376" s="4"/>
      <c r="CT376" s="4"/>
      <c r="CW376" s="4"/>
      <c r="CZ376" s="4"/>
      <c r="DA376" s="4"/>
      <c r="DB376" s="4"/>
      <c r="DC376" s="4"/>
      <c r="DF376" s="4"/>
      <c r="DI376" s="4"/>
      <c r="DL376" s="4"/>
      <c r="DP376" s="4"/>
      <c r="DQ376" s="4"/>
      <c r="DR376" s="4"/>
      <c r="EM376" s="4"/>
      <c r="EP376" s="4"/>
      <c r="FB376" s="4"/>
      <c r="FE376" s="4"/>
      <c r="FQ376" s="4"/>
      <c r="FT376" s="4"/>
    </row>
    <row r="377" spans="5:176" ht="14.25">
      <c r="E377" s="4"/>
      <c r="H377" s="4"/>
      <c r="K377" s="4"/>
      <c r="O377" s="4"/>
      <c r="P377" s="4"/>
      <c r="Q377" s="4"/>
      <c r="T377" s="4"/>
      <c r="W377" s="4"/>
      <c r="Z377" s="4"/>
      <c r="AD377" s="4"/>
      <c r="AE377" s="4"/>
      <c r="AF377" s="4"/>
      <c r="AS377" s="4"/>
      <c r="AT377" s="4"/>
      <c r="AU377" s="4"/>
      <c r="AX377" s="4"/>
      <c r="BA377" s="4"/>
      <c r="BD377" s="4"/>
      <c r="BH377" s="4"/>
      <c r="BI377" s="4"/>
      <c r="BJ377" s="4"/>
      <c r="BM377" s="4"/>
      <c r="BP377" s="4"/>
      <c r="BS377" s="4"/>
      <c r="BW377" s="4"/>
      <c r="BX377" s="4"/>
      <c r="BY377" s="4"/>
      <c r="CL377" s="4"/>
      <c r="CM377" s="4"/>
      <c r="CN377" s="4"/>
      <c r="CQ377" s="4"/>
      <c r="CT377" s="4"/>
      <c r="CW377" s="4"/>
      <c r="CZ377" s="4"/>
      <c r="DA377" s="4"/>
      <c r="DB377" s="4"/>
      <c r="DC377" s="4"/>
      <c r="DF377" s="4"/>
      <c r="DI377" s="4"/>
      <c r="DL377" s="4"/>
      <c r="DP377" s="4"/>
      <c r="DQ377" s="4"/>
      <c r="DR377" s="4"/>
      <c r="EM377" s="4"/>
      <c r="EP377" s="4"/>
      <c r="FB377" s="4"/>
      <c r="FE377" s="4"/>
      <c r="FQ377" s="4"/>
      <c r="FT377" s="4"/>
    </row>
    <row r="378" spans="5:176" ht="14.25">
      <c r="E378" s="4"/>
      <c r="H378" s="4"/>
      <c r="K378" s="4"/>
      <c r="O378" s="4"/>
      <c r="P378" s="4"/>
      <c r="Q378" s="4"/>
      <c r="T378" s="4"/>
      <c r="W378" s="4"/>
      <c r="Z378" s="4"/>
      <c r="AD378" s="4"/>
      <c r="AE378" s="4"/>
      <c r="AF378" s="4"/>
      <c r="AS378" s="4"/>
      <c r="AT378" s="4"/>
      <c r="AU378" s="4"/>
      <c r="AX378" s="4"/>
      <c r="BA378" s="4"/>
      <c r="BD378" s="4"/>
      <c r="BH378" s="4"/>
      <c r="BI378" s="4"/>
      <c r="BJ378" s="4"/>
      <c r="BM378" s="4"/>
      <c r="BP378" s="4"/>
      <c r="BS378" s="4"/>
      <c r="BW378" s="4"/>
      <c r="BX378" s="4"/>
      <c r="BY378" s="4"/>
      <c r="CL378" s="4"/>
      <c r="CM378" s="4"/>
      <c r="CN378" s="4"/>
      <c r="CQ378" s="4"/>
      <c r="CT378" s="4"/>
      <c r="CW378" s="4"/>
      <c r="CZ378" s="4"/>
      <c r="DA378" s="4"/>
      <c r="DB378" s="4"/>
      <c r="DC378" s="4"/>
      <c r="DF378" s="4"/>
      <c r="DI378" s="4"/>
      <c r="DL378" s="4"/>
      <c r="DP378" s="4"/>
      <c r="DQ378" s="4"/>
      <c r="DR378" s="4"/>
      <c r="EM378" s="4"/>
      <c r="EP378" s="4"/>
      <c r="FB378" s="4"/>
      <c r="FE378" s="4"/>
      <c r="FQ378" s="4"/>
      <c r="FT378" s="4"/>
    </row>
    <row r="379" spans="5:176" ht="14.25">
      <c r="E379" s="4"/>
      <c r="H379" s="4"/>
      <c r="K379" s="4"/>
      <c r="O379" s="4"/>
      <c r="P379" s="4"/>
      <c r="Q379" s="4"/>
      <c r="T379" s="4"/>
      <c r="W379" s="4"/>
      <c r="Z379" s="4"/>
      <c r="AD379" s="4"/>
      <c r="AE379" s="4"/>
      <c r="AF379" s="4"/>
      <c r="AS379" s="4"/>
      <c r="AT379" s="4"/>
      <c r="AU379" s="4"/>
      <c r="AX379" s="4"/>
      <c r="BA379" s="4"/>
      <c r="BD379" s="4"/>
      <c r="BH379" s="4"/>
      <c r="BI379" s="4"/>
      <c r="BJ379" s="4"/>
      <c r="BM379" s="4"/>
      <c r="BP379" s="4"/>
      <c r="BS379" s="4"/>
      <c r="BW379" s="4"/>
      <c r="BX379" s="4"/>
      <c r="BY379" s="4"/>
      <c r="CL379" s="4"/>
      <c r="CM379" s="4"/>
      <c r="CN379" s="4"/>
      <c r="CQ379" s="4"/>
      <c r="CT379" s="4"/>
      <c r="CW379" s="4"/>
      <c r="CZ379" s="4"/>
      <c r="DA379" s="4"/>
      <c r="DB379" s="4"/>
      <c r="DC379" s="4"/>
      <c r="DF379" s="4"/>
      <c r="DI379" s="4"/>
      <c r="DL379" s="4"/>
      <c r="DP379" s="4"/>
      <c r="DQ379" s="4"/>
      <c r="DR379" s="4"/>
      <c r="EM379" s="4"/>
      <c r="EP379" s="4"/>
      <c r="FB379" s="4"/>
      <c r="FE379" s="4"/>
      <c r="FQ379" s="4"/>
      <c r="FT379" s="4"/>
    </row>
    <row r="380" spans="5:176" ht="14.25">
      <c r="E380" s="4"/>
      <c r="H380" s="4"/>
      <c r="K380" s="4"/>
      <c r="O380" s="4"/>
      <c r="P380" s="4"/>
      <c r="Q380" s="4"/>
      <c r="T380" s="4"/>
      <c r="W380" s="4"/>
      <c r="Z380" s="4"/>
      <c r="AD380" s="4"/>
      <c r="AE380" s="4"/>
      <c r="AF380" s="4"/>
      <c r="AS380" s="4"/>
      <c r="AT380" s="4"/>
      <c r="AU380" s="4"/>
      <c r="AX380" s="4"/>
      <c r="BA380" s="4"/>
      <c r="BD380" s="4"/>
      <c r="BH380" s="4"/>
      <c r="BI380" s="4"/>
      <c r="BJ380" s="4"/>
      <c r="BM380" s="4"/>
      <c r="BP380" s="4"/>
      <c r="BS380" s="4"/>
      <c r="BW380" s="4"/>
      <c r="BX380" s="4"/>
      <c r="BY380" s="4"/>
      <c r="CL380" s="4"/>
      <c r="CM380" s="4"/>
      <c r="CN380" s="4"/>
      <c r="CQ380" s="4"/>
      <c r="CT380" s="4"/>
      <c r="CW380" s="4"/>
      <c r="CZ380" s="4"/>
      <c r="DA380" s="4"/>
      <c r="DB380" s="4"/>
      <c r="DC380" s="4"/>
      <c r="DF380" s="4"/>
      <c r="DI380" s="4"/>
      <c r="DL380" s="4"/>
      <c r="DP380" s="4"/>
      <c r="DQ380" s="4"/>
      <c r="DR380" s="4"/>
      <c r="EM380" s="4"/>
      <c r="EP380" s="4"/>
      <c r="FB380" s="4"/>
      <c r="FE380" s="4"/>
      <c r="FQ380" s="4"/>
      <c r="FT380" s="4"/>
    </row>
    <row r="381" spans="5:176" ht="14.25">
      <c r="E381" s="4"/>
      <c r="H381" s="4"/>
      <c r="K381" s="4"/>
      <c r="O381" s="4"/>
      <c r="P381" s="4"/>
      <c r="Q381" s="4"/>
      <c r="T381" s="4"/>
      <c r="W381" s="4"/>
      <c r="Z381" s="4"/>
      <c r="AD381" s="4"/>
      <c r="AE381" s="4"/>
      <c r="AF381" s="4"/>
      <c r="AS381" s="4"/>
      <c r="AT381" s="4"/>
      <c r="AU381" s="4"/>
      <c r="AX381" s="4"/>
      <c r="BA381" s="4"/>
      <c r="BD381" s="4"/>
      <c r="BH381" s="4"/>
      <c r="BI381" s="4"/>
      <c r="BJ381" s="4"/>
      <c r="BM381" s="4"/>
      <c r="BP381" s="4"/>
      <c r="BS381" s="4"/>
      <c r="BW381" s="4"/>
      <c r="BX381" s="4"/>
      <c r="BY381" s="4"/>
      <c r="CL381" s="4"/>
      <c r="CM381" s="4"/>
      <c r="CN381" s="4"/>
      <c r="CQ381" s="4"/>
      <c r="CT381" s="4"/>
      <c r="CW381" s="4"/>
      <c r="CZ381" s="4"/>
      <c r="DA381" s="4"/>
      <c r="DB381" s="4"/>
      <c r="DC381" s="4"/>
      <c r="DF381" s="4"/>
      <c r="DI381" s="4"/>
      <c r="DL381" s="4"/>
      <c r="DP381" s="4"/>
      <c r="DQ381" s="4"/>
      <c r="DR381" s="4"/>
      <c r="EM381" s="4"/>
      <c r="EP381" s="4"/>
      <c r="FB381" s="4"/>
      <c r="FE381" s="4"/>
      <c r="FQ381" s="4"/>
      <c r="FT381" s="4"/>
    </row>
    <row r="382" spans="5:176" ht="14.25">
      <c r="E382" s="4"/>
      <c r="H382" s="4"/>
      <c r="K382" s="4"/>
      <c r="O382" s="4"/>
      <c r="P382" s="4"/>
      <c r="Q382" s="4"/>
      <c r="T382" s="4"/>
      <c r="W382" s="4"/>
      <c r="Z382" s="4"/>
      <c r="AD382" s="4"/>
      <c r="AE382" s="4"/>
      <c r="AF382" s="4"/>
      <c r="AS382" s="4"/>
      <c r="AT382" s="4"/>
      <c r="AU382" s="4"/>
      <c r="AX382" s="4"/>
      <c r="BA382" s="4"/>
      <c r="BD382" s="4"/>
      <c r="BH382" s="4"/>
      <c r="BI382" s="4"/>
      <c r="BJ382" s="4"/>
      <c r="BM382" s="4"/>
      <c r="BP382" s="4"/>
      <c r="BS382" s="4"/>
      <c r="BW382" s="4"/>
      <c r="BX382" s="4"/>
      <c r="BY382" s="4"/>
      <c r="CL382" s="4"/>
      <c r="CM382" s="4"/>
      <c r="CN382" s="4"/>
      <c r="CQ382" s="4"/>
      <c r="CT382" s="4"/>
      <c r="CW382" s="4"/>
      <c r="CZ382" s="4"/>
      <c r="DA382" s="4"/>
      <c r="DB382" s="4"/>
      <c r="DC382" s="4"/>
      <c r="DF382" s="4"/>
      <c r="DI382" s="4"/>
      <c r="DL382" s="4"/>
      <c r="DP382" s="4"/>
      <c r="DQ382" s="4"/>
      <c r="DR382" s="4"/>
      <c r="EM382" s="4"/>
      <c r="EP382" s="4"/>
      <c r="FB382" s="4"/>
      <c r="FE382" s="4"/>
      <c r="FQ382" s="4"/>
      <c r="FT382" s="4"/>
    </row>
    <row r="383" spans="5:176" ht="14.25">
      <c r="E383" s="4"/>
      <c r="H383" s="4"/>
      <c r="K383" s="4"/>
      <c r="O383" s="4"/>
      <c r="P383" s="4"/>
      <c r="Q383" s="4"/>
      <c r="T383" s="4"/>
      <c r="W383" s="4"/>
      <c r="Z383" s="4"/>
      <c r="AD383" s="4"/>
      <c r="AE383" s="4"/>
      <c r="AF383" s="4"/>
      <c r="AS383" s="4"/>
      <c r="AT383" s="4"/>
      <c r="AU383" s="4"/>
      <c r="AX383" s="4"/>
      <c r="BA383" s="4"/>
      <c r="BD383" s="4"/>
      <c r="BH383" s="4"/>
      <c r="BI383" s="4"/>
      <c r="BJ383" s="4"/>
      <c r="BM383" s="4"/>
      <c r="BP383" s="4"/>
      <c r="BS383" s="4"/>
      <c r="BW383" s="4"/>
      <c r="BX383" s="4"/>
      <c r="BY383" s="4"/>
      <c r="CL383" s="4"/>
      <c r="CM383" s="4"/>
      <c r="CN383" s="4"/>
      <c r="CQ383" s="4"/>
      <c r="CT383" s="4"/>
      <c r="CW383" s="4"/>
      <c r="CZ383" s="4"/>
      <c r="DA383" s="4"/>
      <c r="DB383" s="4"/>
      <c r="DC383" s="4"/>
      <c r="DF383" s="4"/>
      <c r="DI383" s="4"/>
      <c r="DL383" s="4"/>
      <c r="DP383" s="4"/>
      <c r="DQ383" s="4"/>
      <c r="DR383" s="4"/>
      <c r="EM383" s="4"/>
      <c r="EP383" s="4"/>
      <c r="FB383" s="4"/>
      <c r="FE383" s="4"/>
      <c r="FQ383" s="4"/>
      <c r="FT383" s="4"/>
    </row>
    <row r="384" spans="5:176" ht="14.25">
      <c r="E384" s="4"/>
      <c r="H384" s="4"/>
      <c r="K384" s="4"/>
      <c r="O384" s="4"/>
      <c r="P384" s="4"/>
      <c r="Q384" s="4"/>
      <c r="T384" s="4"/>
      <c r="W384" s="4"/>
      <c r="Z384" s="4"/>
      <c r="AD384" s="4"/>
      <c r="AE384" s="4"/>
      <c r="AF384" s="4"/>
      <c r="AS384" s="4"/>
      <c r="AT384" s="4"/>
      <c r="AU384" s="4"/>
      <c r="AX384" s="4"/>
      <c r="BA384" s="4"/>
      <c r="BD384" s="4"/>
      <c r="BH384" s="4"/>
      <c r="BI384" s="4"/>
      <c r="BJ384" s="4"/>
      <c r="BM384" s="4"/>
      <c r="BP384" s="4"/>
      <c r="BS384" s="4"/>
      <c r="BW384" s="4"/>
      <c r="BX384" s="4"/>
      <c r="BY384" s="4"/>
      <c r="CL384" s="4"/>
      <c r="CM384" s="4"/>
      <c r="CN384" s="4"/>
      <c r="CQ384" s="4"/>
      <c r="CT384" s="4"/>
      <c r="CW384" s="4"/>
      <c r="CZ384" s="4"/>
      <c r="DA384" s="4"/>
      <c r="DB384" s="4"/>
      <c r="DC384" s="4"/>
      <c r="DF384" s="4"/>
      <c r="DI384" s="4"/>
      <c r="DL384" s="4"/>
      <c r="DP384" s="4"/>
      <c r="DQ384" s="4"/>
      <c r="DR384" s="4"/>
      <c r="EM384" s="4"/>
      <c r="EP384" s="4"/>
      <c r="FB384" s="4"/>
      <c r="FE384" s="4"/>
      <c r="FQ384" s="4"/>
      <c r="FT384" s="4"/>
    </row>
    <row r="385" spans="5:176" ht="14.25">
      <c r="E385" s="4"/>
      <c r="H385" s="4"/>
      <c r="K385" s="4"/>
      <c r="O385" s="4"/>
      <c r="P385" s="4"/>
      <c r="Q385" s="4"/>
      <c r="T385" s="4"/>
      <c r="W385" s="4"/>
      <c r="Z385" s="4"/>
      <c r="AD385" s="4"/>
      <c r="AE385" s="4"/>
      <c r="AF385" s="4"/>
      <c r="AS385" s="4"/>
      <c r="AT385" s="4"/>
      <c r="AU385" s="4"/>
      <c r="AX385" s="4"/>
      <c r="BA385" s="4"/>
      <c r="BD385" s="4"/>
      <c r="BH385" s="4"/>
      <c r="BI385" s="4"/>
      <c r="BJ385" s="4"/>
      <c r="BM385" s="4"/>
      <c r="BP385" s="4"/>
      <c r="BS385" s="4"/>
      <c r="BW385" s="4"/>
      <c r="BX385" s="4"/>
      <c r="BY385" s="4"/>
      <c r="CL385" s="4"/>
      <c r="CM385" s="4"/>
      <c r="CN385" s="4"/>
      <c r="CQ385" s="4"/>
      <c r="CT385" s="4"/>
      <c r="CW385" s="4"/>
      <c r="CZ385" s="4"/>
      <c r="DA385" s="4"/>
      <c r="DB385" s="4"/>
      <c r="DC385" s="4"/>
      <c r="DF385" s="4"/>
      <c r="DI385" s="4"/>
      <c r="DL385" s="4"/>
      <c r="DP385" s="4"/>
      <c r="DQ385" s="4"/>
      <c r="DR385" s="4"/>
      <c r="EM385" s="4"/>
      <c r="EP385" s="4"/>
      <c r="FB385" s="4"/>
      <c r="FE385" s="4"/>
      <c r="FQ385" s="4"/>
      <c r="FT385" s="4"/>
    </row>
    <row r="386" spans="5:176" ht="14.25">
      <c r="E386" s="4"/>
      <c r="H386" s="4"/>
      <c r="K386" s="4"/>
      <c r="O386" s="4"/>
      <c r="P386" s="4"/>
      <c r="Q386" s="4"/>
      <c r="T386" s="4"/>
      <c r="W386" s="4"/>
      <c r="Z386" s="4"/>
      <c r="AD386" s="4"/>
      <c r="AE386" s="4"/>
      <c r="AF386" s="4"/>
      <c r="AS386" s="4"/>
      <c r="AT386" s="4"/>
      <c r="AU386" s="4"/>
      <c r="AX386" s="4"/>
      <c r="BA386" s="4"/>
      <c r="BD386" s="4"/>
      <c r="BH386" s="4"/>
      <c r="BI386" s="4"/>
      <c r="BJ386" s="4"/>
      <c r="BM386" s="4"/>
      <c r="BP386" s="4"/>
      <c r="BS386" s="4"/>
      <c r="BW386" s="4"/>
      <c r="BX386" s="4"/>
      <c r="BY386" s="4"/>
      <c r="CL386" s="4"/>
      <c r="CM386" s="4"/>
      <c r="CN386" s="4"/>
      <c r="CQ386" s="4"/>
      <c r="CT386" s="4"/>
      <c r="CW386" s="4"/>
      <c r="CZ386" s="4"/>
      <c r="DA386" s="4"/>
      <c r="DB386" s="4"/>
      <c r="DC386" s="4"/>
      <c r="DF386" s="4"/>
      <c r="DI386" s="4"/>
      <c r="DL386" s="4"/>
      <c r="DP386" s="4"/>
      <c r="DQ386" s="4"/>
      <c r="DR386" s="4"/>
      <c r="EM386" s="4"/>
      <c r="EP386" s="4"/>
      <c r="FB386" s="4"/>
      <c r="FE386" s="4"/>
      <c r="FQ386" s="4"/>
      <c r="FT386" s="4"/>
    </row>
    <row r="387" spans="5:176" ht="14.25">
      <c r="E387" s="4"/>
      <c r="H387" s="4"/>
      <c r="K387" s="4"/>
      <c r="O387" s="4"/>
      <c r="P387" s="4"/>
      <c r="Q387" s="4"/>
      <c r="T387" s="4"/>
      <c r="W387" s="4"/>
      <c r="Z387" s="4"/>
      <c r="AD387" s="4"/>
      <c r="AE387" s="4"/>
      <c r="AF387" s="4"/>
      <c r="AS387" s="4"/>
      <c r="AT387" s="4"/>
      <c r="AU387" s="4"/>
      <c r="AX387" s="4"/>
      <c r="BA387" s="4"/>
      <c r="BD387" s="4"/>
      <c r="BH387" s="4"/>
      <c r="BI387" s="4"/>
      <c r="BJ387" s="4"/>
      <c r="BM387" s="4"/>
      <c r="BP387" s="4"/>
      <c r="BS387" s="4"/>
      <c r="BW387" s="4"/>
      <c r="BX387" s="4"/>
      <c r="BY387" s="4"/>
      <c r="CL387" s="4"/>
      <c r="CM387" s="4"/>
      <c r="CN387" s="4"/>
      <c r="CQ387" s="4"/>
      <c r="CT387" s="4"/>
      <c r="CW387" s="4"/>
      <c r="CZ387" s="4"/>
      <c r="DA387" s="4"/>
      <c r="DB387" s="4"/>
      <c r="DC387" s="4"/>
      <c r="DF387" s="4"/>
      <c r="DI387" s="4"/>
      <c r="DL387" s="4"/>
      <c r="DP387" s="4"/>
      <c r="DQ387" s="4"/>
      <c r="DR387" s="4"/>
      <c r="EM387" s="4"/>
      <c r="EP387" s="4"/>
      <c r="FB387" s="4"/>
      <c r="FE387" s="4"/>
      <c r="FQ387" s="4"/>
      <c r="FT387" s="4"/>
    </row>
    <row r="388" spans="5:176" ht="14.25">
      <c r="E388" s="4"/>
      <c r="H388" s="4"/>
      <c r="K388" s="4"/>
      <c r="O388" s="4"/>
      <c r="P388" s="4"/>
      <c r="Q388" s="4"/>
      <c r="T388" s="4"/>
      <c r="W388" s="4"/>
      <c r="Z388" s="4"/>
      <c r="AD388" s="4"/>
      <c r="AE388" s="4"/>
      <c r="AF388" s="4"/>
      <c r="AS388" s="4"/>
      <c r="AT388" s="4"/>
      <c r="AU388" s="4"/>
      <c r="AX388" s="4"/>
      <c r="BA388" s="4"/>
      <c r="BD388" s="4"/>
      <c r="BH388" s="4"/>
      <c r="BI388" s="4"/>
      <c r="BJ388" s="4"/>
      <c r="BM388" s="4"/>
      <c r="BP388" s="4"/>
      <c r="BS388" s="4"/>
      <c r="BW388" s="4"/>
      <c r="BX388" s="4"/>
      <c r="BY388" s="4"/>
      <c r="CL388" s="4"/>
      <c r="CM388" s="4"/>
      <c r="CN388" s="4"/>
      <c r="CQ388" s="4"/>
      <c r="CT388" s="4"/>
      <c r="CW388" s="4"/>
      <c r="CZ388" s="4"/>
      <c r="DA388" s="4"/>
      <c r="DB388" s="4"/>
      <c r="DC388" s="4"/>
      <c r="DF388" s="4"/>
      <c r="DI388" s="4"/>
      <c r="DL388" s="4"/>
      <c r="DP388" s="4"/>
      <c r="DQ388" s="4"/>
      <c r="DR388" s="4"/>
      <c r="EM388" s="4"/>
      <c r="EP388" s="4"/>
      <c r="FB388" s="4"/>
      <c r="FE388" s="4"/>
      <c r="FQ388" s="4"/>
      <c r="FT388" s="4"/>
    </row>
    <row r="389" spans="5:176" ht="14.25">
      <c r="E389" s="4"/>
      <c r="H389" s="4"/>
      <c r="K389" s="4"/>
      <c r="O389" s="4"/>
      <c r="P389" s="4"/>
      <c r="Q389" s="4"/>
      <c r="T389" s="4"/>
      <c r="W389" s="4"/>
      <c r="Z389" s="4"/>
      <c r="AD389" s="4"/>
      <c r="AE389" s="4"/>
      <c r="AF389" s="4"/>
      <c r="AS389" s="4"/>
      <c r="AT389" s="4"/>
      <c r="AU389" s="4"/>
      <c r="AX389" s="4"/>
      <c r="BA389" s="4"/>
      <c r="BD389" s="4"/>
      <c r="BH389" s="4"/>
      <c r="BI389" s="4"/>
      <c r="BJ389" s="4"/>
      <c r="BM389" s="4"/>
      <c r="BP389" s="4"/>
      <c r="BS389" s="4"/>
      <c r="BW389" s="4"/>
      <c r="BX389" s="4"/>
      <c r="BY389" s="4"/>
      <c r="CL389" s="4"/>
      <c r="CM389" s="4"/>
      <c r="CN389" s="4"/>
      <c r="CQ389" s="4"/>
      <c r="CT389" s="4"/>
      <c r="CW389" s="4"/>
      <c r="CZ389" s="4"/>
      <c r="DA389" s="4"/>
      <c r="DB389" s="4"/>
      <c r="DC389" s="4"/>
      <c r="DF389" s="4"/>
      <c r="DI389" s="4"/>
      <c r="DL389" s="4"/>
      <c r="DP389" s="4"/>
      <c r="DQ389" s="4"/>
      <c r="DR389" s="4"/>
      <c r="EM389" s="4"/>
      <c r="EP389" s="4"/>
      <c r="FB389" s="4"/>
      <c r="FE389" s="4"/>
      <c r="FQ389" s="4"/>
      <c r="FT389" s="4"/>
    </row>
    <row r="390" spans="5:176" ht="14.25">
      <c r="E390" s="4"/>
      <c r="H390" s="4"/>
      <c r="K390" s="4"/>
      <c r="O390" s="4"/>
      <c r="P390" s="4"/>
      <c r="Q390" s="4"/>
      <c r="T390" s="4"/>
      <c r="W390" s="4"/>
      <c r="Z390" s="4"/>
      <c r="AD390" s="4"/>
      <c r="AE390" s="4"/>
      <c r="AF390" s="4"/>
      <c r="AS390" s="4"/>
      <c r="AT390" s="4"/>
      <c r="AU390" s="4"/>
      <c r="AX390" s="4"/>
      <c r="BA390" s="4"/>
      <c r="BD390" s="4"/>
      <c r="BH390" s="4"/>
      <c r="BI390" s="4"/>
      <c r="BJ390" s="4"/>
      <c r="BM390" s="4"/>
      <c r="BP390" s="4"/>
      <c r="BS390" s="4"/>
      <c r="BW390" s="4"/>
      <c r="BX390" s="4"/>
      <c r="BY390" s="4"/>
      <c r="CL390" s="4"/>
      <c r="CM390" s="4"/>
      <c r="CN390" s="4"/>
      <c r="CQ390" s="4"/>
      <c r="CT390" s="4"/>
      <c r="CW390" s="4"/>
      <c r="CZ390" s="4"/>
      <c r="DA390" s="4"/>
      <c r="DB390" s="4"/>
      <c r="DC390" s="4"/>
      <c r="DF390" s="4"/>
      <c r="DI390" s="4"/>
      <c r="DL390" s="4"/>
      <c r="DP390" s="4"/>
      <c r="DQ390" s="4"/>
      <c r="DR390" s="4"/>
      <c r="EM390" s="4"/>
      <c r="EP390" s="4"/>
      <c r="FB390" s="4"/>
      <c r="FE390" s="4"/>
      <c r="FQ390" s="4"/>
      <c r="FT390" s="4"/>
    </row>
    <row r="391" spans="5:176" ht="14.25">
      <c r="E391" s="4"/>
      <c r="H391" s="4"/>
      <c r="K391" s="4"/>
      <c r="O391" s="4"/>
      <c r="P391" s="4"/>
      <c r="Q391" s="4"/>
      <c r="T391" s="4"/>
      <c r="W391" s="4"/>
      <c r="Z391" s="4"/>
      <c r="AD391" s="4"/>
      <c r="AE391" s="4"/>
      <c r="AF391" s="4"/>
      <c r="AS391" s="4"/>
      <c r="AT391" s="4"/>
      <c r="AU391" s="4"/>
      <c r="AX391" s="4"/>
      <c r="BA391" s="4"/>
      <c r="BD391" s="4"/>
      <c r="BH391" s="4"/>
      <c r="BI391" s="4"/>
      <c r="BJ391" s="4"/>
      <c r="BM391" s="4"/>
      <c r="BP391" s="4"/>
      <c r="BS391" s="4"/>
      <c r="BW391" s="4"/>
      <c r="BX391" s="4"/>
      <c r="BY391" s="4"/>
      <c r="CL391" s="4"/>
      <c r="CM391" s="4"/>
      <c r="CN391" s="4"/>
      <c r="CQ391" s="4"/>
      <c r="CT391" s="4"/>
      <c r="CW391" s="4"/>
      <c r="CZ391" s="4"/>
      <c r="DA391" s="4"/>
      <c r="DB391" s="4"/>
      <c r="DC391" s="4"/>
      <c r="DF391" s="4"/>
      <c r="DI391" s="4"/>
      <c r="DL391" s="4"/>
      <c r="DP391" s="4"/>
      <c r="DQ391" s="4"/>
      <c r="DR391" s="4"/>
      <c r="EM391" s="4"/>
      <c r="EP391" s="4"/>
      <c r="FB391" s="4"/>
      <c r="FE391" s="4"/>
      <c r="FQ391" s="4"/>
      <c r="FT391" s="4"/>
    </row>
    <row r="392" spans="5:176" ht="14.25">
      <c r="E392" s="4"/>
      <c r="H392" s="4"/>
      <c r="K392" s="4"/>
      <c r="O392" s="4"/>
      <c r="P392" s="4"/>
      <c r="Q392" s="4"/>
      <c r="T392" s="4"/>
      <c r="W392" s="4"/>
      <c r="Z392" s="4"/>
      <c r="AD392" s="4"/>
      <c r="AE392" s="4"/>
      <c r="AF392" s="4"/>
      <c r="AS392" s="4"/>
      <c r="AT392" s="4"/>
      <c r="AU392" s="4"/>
      <c r="AX392" s="4"/>
      <c r="BA392" s="4"/>
      <c r="BD392" s="4"/>
      <c r="BH392" s="4"/>
      <c r="BI392" s="4"/>
      <c r="BJ392" s="4"/>
      <c r="BM392" s="4"/>
      <c r="BP392" s="4"/>
      <c r="BS392" s="4"/>
      <c r="BW392" s="4"/>
      <c r="BX392" s="4"/>
      <c r="BY392" s="4"/>
      <c r="CL392" s="4"/>
      <c r="CM392" s="4"/>
      <c r="CN392" s="4"/>
      <c r="CQ392" s="4"/>
      <c r="CT392" s="4"/>
      <c r="CW392" s="4"/>
      <c r="CZ392" s="4"/>
      <c r="DA392" s="4"/>
      <c r="DB392" s="4"/>
      <c r="DC392" s="4"/>
      <c r="DF392" s="4"/>
      <c r="DI392" s="4"/>
      <c r="DL392" s="4"/>
      <c r="DP392" s="4"/>
      <c r="DQ392" s="4"/>
      <c r="DR392" s="4"/>
      <c r="EM392" s="4"/>
      <c r="EP392" s="4"/>
      <c r="FB392" s="4"/>
      <c r="FE392" s="4"/>
      <c r="FQ392" s="4"/>
      <c r="FT392" s="4"/>
    </row>
    <row r="393" spans="5:176" ht="14.25">
      <c r="E393" s="4"/>
      <c r="H393" s="4"/>
      <c r="K393" s="4"/>
      <c r="O393" s="4"/>
      <c r="P393" s="4"/>
      <c r="Q393" s="4"/>
      <c r="T393" s="4"/>
      <c r="W393" s="4"/>
      <c r="Z393" s="4"/>
      <c r="AD393" s="4"/>
      <c r="AE393" s="4"/>
      <c r="AF393" s="4"/>
      <c r="AS393" s="4"/>
      <c r="AT393" s="4"/>
      <c r="AU393" s="4"/>
      <c r="AX393" s="4"/>
      <c r="BA393" s="4"/>
      <c r="BD393" s="4"/>
      <c r="BH393" s="4"/>
      <c r="BI393" s="4"/>
      <c r="BJ393" s="4"/>
      <c r="BM393" s="4"/>
      <c r="BP393" s="4"/>
      <c r="BS393" s="4"/>
      <c r="BW393" s="4"/>
      <c r="BX393" s="4"/>
      <c r="BY393" s="4"/>
      <c r="CL393" s="4"/>
      <c r="CM393" s="4"/>
      <c r="CN393" s="4"/>
      <c r="CQ393" s="4"/>
      <c r="CT393" s="4"/>
      <c r="CW393" s="4"/>
      <c r="CZ393" s="4"/>
      <c r="DA393" s="4"/>
      <c r="DB393" s="4"/>
      <c r="DC393" s="4"/>
      <c r="DF393" s="4"/>
      <c r="DI393" s="4"/>
      <c r="DL393" s="4"/>
      <c r="DP393" s="4"/>
      <c r="DQ393" s="4"/>
      <c r="DR393" s="4"/>
      <c r="EM393" s="4"/>
      <c r="EP393" s="4"/>
      <c r="FB393" s="4"/>
      <c r="FE393" s="4"/>
      <c r="FQ393" s="4"/>
      <c r="FT393" s="4"/>
    </row>
    <row r="394" spans="5:176" ht="14.25">
      <c r="E394" s="4"/>
      <c r="H394" s="4"/>
      <c r="K394" s="4"/>
      <c r="O394" s="4"/>
      <c r="P394" s="4"/>
      <c r="Q394" s="4"/>
      <c r="T394" s="4"/>
      <c r="W394" s="4"/>
      <c r="Z394" s="4"/>
      <c r="AD394" s="4"/>
      <c r="AE394" s="4"/>
      <c r="AF394" s="4"/>
      <c r="AS394" s="4"/>
      <c r="AT394" s="4"/>
      <c r="AU394" s="4"/>
      <c r="AX394" s="4"/>
      <c r="BA394" s="4"/>
      <c r="BD394" s="4"/>
      <c r="BH394" s="4"/>
      <c r="BI394" s="4"/>
      <c r="BJ394" s="4"/>
      <c r="BM394" s="4"/>
      <c r="BP394" s="4"/>
      <c r="BS394" s="4"/>
      <c r="BW394" s="4"/>
      <c r="BX394" s="4"/>
      <c r="BY394" s="4"/>
      <c r="CL394" s="4"/>
      <c r="CM394" s="4"/>
      <c r="CN394" s="4"/>
      <c r="CQ394" s="4"/>
      <c r="CT394" s="4"/>
      <c r="CW394" s="4"/>
      <c r="CZ394" s="4"/>
      <c r="DA394" s="4"/>
      <c r="DB394" s="4"/>
      <c r="DC394" s="4"/>
      <c r="DF394" s="4"/>
      <c r="DI394" s="4"/>
      <c r="DL394" s="4"/>
      <c r="DP394" s="4"/>
      <c r="DQ394" s="4"/>
      <c r="DR394" s="4"/>
      <c r="EM394" s="4"/>
      <c r="EP394" s="4"/>
      <c r="FB394" s="4"/>
      <c r="FE394" s="4"/>
      <c r="FQ394" s="4"/>
      <c r="FT394" s="4"/>
    </row>
    <row r="395" spans="5:176" ht="14.25">
      <c r="E395" s="4"/>
      <c r="H395" s="4"/>
      <c r="K395" s="4"/>
      <c r="O395" s="4"/>
      <c r="P395" s="4"/>
      <c r="Q395" s="4"/>
      <c r="T395" s="4"/>
      <c r="W395" s="4"/>
      <c r="Z395" s="4"/>
      <c r="AD395" s="4"/>
      <c r="AE395" s="4"/>
      <c r="AF395" s="4"/>
      <c r="AS395" s="4"/>
      <c r="AT395" s="4"/>
      <c r="AU395" s="4"/>
      <c r="AX395" s="4"/>
      <c r="BA395" s="4"/>
      <c r="BD395" s="4"/>
      <c r="BH395" s="4"/>
      <c r="BI395" s="4"/>
      <c r="BJ395" s="4"/>
      <c r="BM395" s="4"/>
      <c r="BP395" s="4"/>
      <c r="BS395" s="4"/>
      <c r="BW395" s="4"/>
      <c r="BX395" s="4"/>
      <c r="BY395" s="4"/>
      <c r="CL395" s="4"/>
      <c r="CM395" s="4"/>
      <c r="CN395" s="4"/>
      <c r="CQ395" s="4"/>
      <c r="CT395" s="4"/>
      <c r="CW395" s="4"/>
      <c r="CZ395" s="4"/>
      <c r="DA395" s="4"/>
      <c r="DB395" s="4"/>
      <c r="DC395" s="4"/>
      <c r="DF395" s="4"/>
      <c r="DI395" s="4"/>
      <c r="DL395" s="4"/>
      <c r="DP395" s="4"/>
      <c r="DQ395" s="4"/>
      <c r="DR395" s="4"/>
      <c r="EM395" s="4"/>
      <c r="EP395" s="4"/>
      <c r="FB395" s="4"/>
      <c r="FE395" s="4"/>
      <c r="FQ395" s="4"/>
      <c r="FT395" s="4"/>
    </row>
    <row r="396" spans="5:176" ht="14.25">
      <c r="E396" s="4"/>
      <c r="H396" s="4"/>
      <c r="K396" s="4"/>
      <c r="O396" s="4"/>
      <c r="P396" s="4"/>
      <c r="Q396" s="4"/>
      <c r="T396" s="4"/>
      <c r="W396" s="4"/>
      <c r="Z396" s="4"/>
      <c r="AD396" s="4"/>
      <c r="AE396" s="4"/>
      <c r="AF396" s="4"/>
      <c r="AS396" s="4"/>
      <c r="AT396" s="4"/>
      <c r="AU396" s="4"/>
      <c r="AX396" s="4"/>
      <c r="BA396" s="4"/>
      <c r="BD396" s="4"/>
      <c r="BH396" s="4"/>
      <c r="BI396" s="4"/>
      <c r="BJ396" s="4"/>
      <c r="BM396" s="4"/>
      <c r="BP396" s="4"/>
      <c r="BS396" s="4"/>
      <c r="BW396" s="4"/>
      <c r="BX396" s="4"/>
      <c r="BY396" s="4"/>
      <c r="CL396" s="4"/>
      <c r="CM396" s="4"/>
      <c r="CN396" s="4"/>
      <c r="CQ396" s="4"/>
      <c r="CT396" s="4"/>
      <c r="CW396" s="4"/>
      <c r="CZ396" s="4"/>
      <c r="DA396" s="4"/>
      <c r="DB396" s="4"/>
      <c r="DC396" s="4"/>
      <c r="DF396" s="4"/>
      <c r="DI396" s="4"/>
      <c r="DL396" s="4"/>
      <c r="DP396" s="4"/>
      <c r="DQ396" s="4"/>
      <c r="DR396" s="4"/>
      <c r="EM396" s="4"/>
      <c r="EP396" s="4"/>
      <c r="FB396" s="4"/>
      <c r="FE396" s="4"/>
      <c r="FQ396" s="4"/>
      <c r="FT396" s="4"/>
    </row>
    <row r="397" spans="5:176" ht="14.25">
      <c r="E397" s="4"/>
      <c r="H397" s="4"/>
      <c r="K397" s="4"/>
      <c r="O397" s="4"/>
      <c r="P397" s="4"/>
      <c r="Q397" s="4"/>
      <c r="T397" s="4"/>
      <c r="W397" s="4"/>
      <c r="Z397" s="4"/>
      <c r="AD397" s="4"/>
      <c r="AE397" s="4"/>
      <c r="AF397" s="4"/>
      <c r="AS397" s="4"/>
      <c r="AT397" s="4"/>
      <c r="AU397" s="4"/>
      <c r="AX397" s="4"/>
      <c r="BA397" s="4"/>
      <c r="BD397" s="4"/>
      <c r="BH397" s="4"/>
      <c r="BI397" s="4"/>
      <c r="BJ397" s="4"/>
      <c r="BM397" s="4"/>
      <c r="BP397" s="4"/>
      <c r="BS397" s="4"/>
      <c r="BW397" s="4"/>
      <c r="BX397" s="4"/>
      <c r="BY397" s="4"/>
      <c r="CL397" s="4"/>
      <c r="CM397" s="4"/>
      <c r="CN397" s="4"/>
      <c r="CQ397" s="4"/>
      <c r="CT397" s="4"/>
      <c r="CW397" s="4"/>
      <c r="CZ397" s="4"/>
      <c r="DA397" s="4"/>
      <c r="DB397" s="4"/>
      <c r="DC397" s="4"/>
      <c r="DF397" s="4"/>
      <c r="DI397" s="4"/>
      <c r="DL397" s="4"/>
      <c r="DP397" s="4"/>
      <c r="DQ397" s="4"/>
      <c r="DR397" s="4"/>
      <c r="EM397" s="4"/>
      <c r="EP397" s="4"/>
      <c r="FB397" s="4"/>
      <c r="FE397" s="4"/>
      <c r="FQ397" s="4"/>
      <c r="FT397" s="4"/>
    </row>
    <row r="398" spans="5:176" ht="14.25">
      <c r="E398" s="4"/>
      <c r="H398" s="4"/>
      <c r="K398" s="4"/>
      <c r="O398" s="4"/>
      <c r="P398" s="4"/>
      <c r="Q398" s="4"/>
      <c r="T398" s="4"/>
      <c r="W398" s="4"/>
      <c r="Z398" s="4"/>
      <c r="AD398" s="4"/>
      <c r="AE398" s="4"/>
      <c r="AF398" s="4"/>
      <c r="AS398" s="4"/>
      <c r="AT398" s="4"/>
      <c r="AU398" s="4"/>
      <c r="AX398" s="4"/>
      <c r="BA398" s="4"/>
      <c r="BD398" s="4"/>
      <c r="BH398" s="4"/>
      <c r="BI398" s="4"/>
      <c r="BJ398" s="4"/>
      <c r="BM398" s="4"/>
      <c r="BP398" s="4"/>
      <c r="BS398" s="4"/>
      <c r="BW398" s="4"/>
      <c r="BX398" s="4"/>
      <c r="BY398" s="4"/>
      <c r="CL398" s="4"/>
      <c r="CM398" s="4"/>
      <c r="CN398" s="4"/>
      <c r="CQ398" s="4"/>
      <c r="CT398" s="4"/>
      <c r="CW398" s="4"/>
      <c r="CZ398" s="4"/>
      <c r="DA398" s="4"/>
      <c r="DB398" s="4"/>
      <c r="DC398" s="4"/>
      <c r="DF398" s="4"/>
      <c r="DI398" s="4"/>
      <c r="DL398" s="4"/>
      <c r="DP398" s="4"/>
      <c r="DQ398" s="4"/>
      <c r="DR398" s="4"/>
      <c r="EM398" s="4"/>
      <c r="EP398" s="4"/>
      <c r="FB398" s="4"/>
      <c r="FE398" s="4"/>
      <c r="FQ398" s="4"/>
      <c r="FT398" s="4"/>
    </row>
    <row r="399" spans="5:176" ht="14.25">
      <c r="E399" s="4"/>
      <c r="H399" s="4"/>
      <c r="K399" s="4"/>
      <c r="O399" s="4"/>
      <c r="P399" s="4"/>
      <c r="Q399" s="4"/>
      <c r="T399" s="4"/>
      <c r="W399" s="4"/>
      <c r="Z399" s="4"/>
      <c r="AD399" s="4"/>
      <c r="AE399" s="4"/>
      <c r="AF399" s="4"/>
      <c r="AS399" s="4"/>
      <c r="AT399" s="4"/>
      <c r="AU399" s="4"/>
      <c r="AX399" s="4"/>
      <c r="BA399" s="4"/>
      <c r="BD399" s="4"/>
      <c r="BH399" s="4"/>
      <c r="BI399" s="4"/>
      <c r="BJ399" s="4"/>
      <c r="BM399" s="4"/>
      <c r="BP399" s="4"/>
      <c r="BS399" s="4"/>
      <c r="BW399" s="4"/>
      <c r="BX399" s="4"/>
      <c r="BY399" s="4"/>
      <c r="CL399" s="4"/>
      <c r="CM399" s="4"/>
      <c r="CN399" s="4"/>
      <c r="CQ399" s="4"/>
      <c r="CT399" s="4"/>
      <c r="CW399" s="4"/>
      <c r="CZ399" s="4"/>
      <c r="DA399" s="4"/>
      <c r="DB399" s="4"/>
      <c r="DC399" s="4"/>
      <c r="DF399" s="4"/>
      <c r="DI399" s="4"/>
      <c r="DL399" s="4"/>
      <c r="DP399" s="4"/>
      <c r="DQ399" s="4"/>
      <c r="DR399" s="4"/>
      <c r="EM399" s="4"/>
      <c r="EP399" s="4"/>
      <c r="FB399" s="4"/>
      <c r="FE399" s="4"/>
      <c r="FQ399" s="4"/>
      <c r="FT399" s="4"/>
    </row>
    <row r="400" spans="5:176" ht="14.25">
      <c r="E400" s="4"/>
      <c r="H400" s="4"/>
      <c r="K400" s="4"/>
      <c r="O400" s="4"/>
      <c r="P400" s="4"/>
      <c r="Q400" s="4"/>
      <c r="T400" s="4"/>
      <c r="W400" s="4"/>
      <c r="Z400" s="4"/>
      <c r="AD400" s="4"/>
      <c r="AE400" s="4"/>
      <c r="AF400" s="4"/>
      <c r="AS400" s="4"/>
      <c r="AT400" s="4"/>
      <c r="AU400" s="4"/>
      <c r="AX400" s="4"/>
      <c r="BA400" s="4"/>
      <c r="BD400" s="4"/>
      <c r="BH400" s="4"/>
      <c r="BI400" s="4"/>
      <c r="BJ400" s="4"/>
      <c r="BM400" s="4"/>
      <c r="BP400" s="4"/>
      <c r="BS400" s="4"/>
      <c r="BW400" s="4"/>
      <c r="BX400" s="4"/>
      <c r="BY400" s="4"/>
      <c r="CL400" s="4"/>
      <c r="CM400" s="4"/>
      <c r="CN400" s="4"/>
      <c r="CQ400" s="4"/>
      <c r="CT400" s="4"/>
      <c r="CW400" s="4"/>
      <c r="CZ400" s="4"/>
      <c r="DA400" s="4"/>
      <c r="DB400" s="4"/>
      <c r="DC400" s="4"/>
      <c r="DF400" s="4"/>
      <c r="DI400" s="4"/>
      <c r="DL400" s="4"/>
      <c r="DP400" s="4"/>
      <c r="DQ400" s="4"/>
      <c r="DR400" s="4"/>
      <c r="EM400" s="4"/>
      <c r="EP400" s="4"/>
      <c r="FB400" s="4"/>
      <c r="FE400" s="4"/>
      <c r="FQ400" s="4"/>
      <c r="FT400" s="4"/>
    </row>
    <row r="401" spans="5:176" ht="14.25">
      <c r="E401" s="4"/>
      <c r="H401" s="4"/>
      <c r="K401" s="4"/>
      <c r="O401" s="4"/>
      <c r="P401" s="4"/>
      <c r="Q401" s="4"/>
      <c r="T401" s="4"/>
      <c r="W401" s="4"/>
      <c r="Z401" s="4"/>
      <c r="AD401" s="4"/>
      <c r="AE401" s="4"/>
      <c r="AF401" s="4"/>
      <c r="AS401" s="4"/>
      <c r="AT401" s="4"/>
      <c r="AU401" s="4"/>
      <c r="AX401" s="4"/>
      <c r="BA401" s="4"/>
      <c r="BD401" s="4"/>
      <c r="BH401" s="4"/>
      <c r="BI401" s="4"/>
      <c r="BJ401" s="4"/>
      <c r="BM401" s="4"/>
      <c r="BP401" s="4"/>
      <c r="BS401" s="4"/>
      <c r="BW401" s="4"/>
      <c r="BX401" s="4"/>
      <c r="BY401" s="4"/>
      <c r="CL401" s="4"/>
      <c r="CM401" s="4"/>
      <c r="CN401" s="4"/>
      <c r="CQ401" s="4"/>
      <c r="CT401" s="4"/>
      <c r="CW401" s="4"/>
      <c r="CZ401" s="4"/>
      <c r="DA401" s="4"/>
      <c r="DB401" s="4"/>
      <c r="DC401" s="4"/>
      <c r="DF401" s="4"/>
      <c r="DI401" s="4"/>
      <c r="DL401" s="4"/>
      <c r="DP401" s="4"/>
      <c r="DQ401" s="4"/>
      <c r="DR401" s="4"/>
      <c r="EM401" s="4"/>
      <c r="EP401" s="4"/>
      <c r="FB401" s="4"/>
      <c r="FE401" s="4"/>
      <c r="FQ401" s="4"/>
      <c r="FT401" s="4"/>
    </row>
    <row r="402" spans="5:176" ht="14.25">
      <c r="E402" s="4"/>
      <c r="H402" s="4"/>
      <c r="K402" s="4"/>
      <c r="O402" s="4"/>
      <c r="P402" s="4"/>
      <c r="Q402" s="4"/>
      <c r="T402" s="4"/>
      <c r="W402" s="4"/>
      <c r="Z402" s="4"/>
      <c r="AD402" s="4"/>
      <c r="AE402" s="4"/>
      <c r="AF402" s="4"/>
      <c r="AS402" s="4"/>
      <c r="AT402" s="4"/>
      <c r="AU402" s="4"/>
      <c r="AX402" s="4"/>
      <c r="BA402" s="4"/>
      <c r="BD402" s="4"/>
      <c r="BH402" s="4"/>
      <c r="BI402" s="4"/>
      <c r="BJ402" s="4"/>
      <c r="BM402" s="4"/>
      <c r="BP402" s="4"/>
      <c r="BS402" s="4"/>
      <c r="BW402" s="4"/>
      <c r="BX402" s="4"/>
      <c r="BY402" s="4"/>
      <c r="CL402" s="4"/>
      <c r="CM402" s="4"/>
      <c r="CN402" s="4"/>
      <c r="CQ402" s="4"/>
      <c r="CT402" s="4"/>
      <c r="CW402" s="4"/>
      <c r="CZ402" s="4"/>
      <c r="DA402" s="4"/>
      <c r="DB402" s="4"/>
      <c r="DC402" s="4"/>
      <c r="DF402" s="4"/>
      <c r="DI402" s="4"/>
      <c r="DL402" s="4"/>
      <c r="DP402" s="4"/>
      <c r="DQ402" s="4"/>
      <c r="DR402" s="4"/>
      <c r="EM402" s="4"/>
      <c r="EP402" s="4"/>
      <c r="FB402" s="4"/>
      <c r="FE402" s="4"/>
      <c r="FQ402" s="4"/>
      <c r="FT402" s="4"/>
    </row>
    <row r="403" spans="5:176" ht="14.25">
      <c r="E403" s="4"/>
      <c r="H403" s="4"/>
      <c r="K403" s="4"/>
      <c r="O403" s="4"/>
      <c r="P403" s="4"/>
      <c r="Q403" s="4"/>
      <c r="T403" s="4"/>
      <c r="W403" s="4"/>
      <c r="Z403" s="4"/>
      <c r="AD403" s="4"/>
      <c r="AE403" s="4"/>
      <c r="AF403" s="4"/>
      <c r="AS403" s="4"/>
      <c r="AT403" s="4"/>
      <c r="AU403" s="4"/>
      <c r="AX403" s="4"/>
      <c r="BA403" s="4"/>
      <c r="BD403" s="4"/>
      <c r="BH403" s="4"/>
      <c r="BI403" s="4"/>
      <c r="BJ403" s="4"/>
      <c r="BM403" s="4"/>
      <c r="BP403" s="4"/>
      <c r="BS403" s="4"/>
      <c r="BW403" s="4"/>
      <c r="BX403" s="4"/>
      <c r="BY403" s="4"/>
      <c r="CL403" s="4"/>
      <c r="CM403" s="4"/>
      <c r="CN403" s="4"/>
      <c r="CQ403" s="4"/>
      <c r="CT403" s="4"/>
      <c r="CW403" s="4"/>
      <c r="CZ403" s="4"/>
      <c r="DA403" s="4"/>
      <c r="DB403" s="4"/>
      <c r="DC403" s="4"/>
      <c r="DF403" s="4"/>
      <c r="DI403" s="4"/>
      <c r="DL403" s="4"/>
      <c r="DP403" s="4"/>
      <c r="DQ403" s="4"/>
      <c r="DR403" s="4"/>
      <c r="EM403" s="4"/>
      <c r="EP403" s="4"/>
      <c r="FB403" s="4"/>
      <c r="FE403" s="4"/>
      <c r="FQ403" s="4"/>
      <c r="FT403" s="4"/>
    </row>
    <row r="404" spans="5:176" ht="14.25">
      <c r="E404" s="4"/>
      <c r="H404" s="4"/>
      <c r="K404" s="4"/>
      <c r="O404" s="4"/>
      <c r="P404" s="4"/>
      <c r="Q404" s="4"/>
      <c r="T404" s="4"/>
      <c r="W404" s="4"/>
      <c r="Z404" s="4"/>
      <c r="AD404" s="4"/>
      <c r="AE404" s="4"/>
      <c r="AF404" s="4"/>
      <c r="AS404" s="4"/>
      <c r="AT404" s="4"/>
      <c r="AU404" s="4"/>
      <c r="AX404" s="4"/>
      <c r="BA404" s="4"/>
      <c r="BD404" s="4"/>
      <c r="BH404" s="4"/>
      <c r="BI404" s="4"/>
      <c r="BJ404" s="4"/>
      <c r="BM404" s="4"/>
      <c r="BP404" s="4"/>
      <c r="BS404" s="4"/>
      <c r="BW404" s="4"/>
      <c r="BX404" s="4"/>
      <c r="BY404" s="4"/>
      <c r="CL404" s="4"/>
      <c r="CM404" s="4"/>
      <c r="CN404" s="4"/>
      <c r="CQ404" s="4"/>
      <c r="CT404" s="4"/>
      <c r="CW404" s="4"/>
      <c r="CZ404" s="4"/>
      <c r="DA404" s="4"/>
      <c r="DB404" s="4"/>
      <c r="DC404" s="4"/>
      <c r="DF404" s="4"/>
      <c r="DI404" s="4"/>
      <c r="DL404" s="4"/>
      <c r="DP404" s="4"/>
      <c r="DQ404" s="4"/>
      <c r="DR404" s="4"/>
      <c r="EM404" s="4"/>
      <c r="EP404" s="4"/>
      <c r="FB404" s="4"/>
      <c r="FE404" s="4"/>
      <c r="FQ404" s="4"/>
      <c r="FT404" s="4"/>
    </row>
    <row r="405" spans="5:176" ht="14.25">
      <c r="E405" s="4"/>
      <c r="H405" s="4"/>
      <c r="K405" s="4"/>
      <c r="O405" s="4"/>
      <c r="P405" s="4"/>
      <c r="Q405" s="4"/>
      <c r="T405" s="4"/>
      <c r="W405" s="4"/>
      <c r="Z405" s="4"/>
      <c r="AD405" s="4"/>
      <c r="AE405" s="4"/>
      <c r="AF405" s="4"/>
      <c r="AS405" s="4"/>
      <c r="AT405" s="4"/>
      <c r="AU405" s="4"/>
      <c r="AX405" s="4"/>
      <c r="BA405" s="4"/>
      <c r="BD405" s="4"/>
      <c r="BH405" s="4"/>
      <c r="BI405" s="4"/>
      <c r="BJ405" s="4"/>
      <c r="BM405" s="4"/>
      <c r="BP405" s="4"/>
      <c r="BS405" s="4"/>
      <c r="BW405" s="4"/>
      <c r="BX405" s="4"/>
      <c r="BY405" s="4"/>
      <c r="CL405" s="4"/>
      <c r="CM405" s="4"/>
      <c r="CN405" s="4"/>
      <c r="CQ405" s="4"/>
      <c r="CT405" s="4"/>
      <c r="CW405" s="4"/>
      <c r="CZ405" s="4"/>
      <c r="DA405" s="4"/>
      <c r="DB405" s="4"/>
      <c r="DC405" s="4"/>
      <c r="DF405" s="4"/>
      <c r="DI405" s="4"/>
      <c r="DL405" s="4"/>
      <c r="DP405" s="4"/>
      <c r="DQ405" s="4"/>
      <c r="DR405" s="4"/>
      <c r="EM405" s="4"/>
      <c r="EP405" s="4"/>
      <c r="FB405" s="4"/>
      <c r="FE405" s="4"/>
      <c r="FQ405" s="4"/>
      <c r="FT405" s="4"/>
    </row>
    <row r="406" spans="5:176" ht="14.25">
      <c r="E406" s="4"/>
      <c r="H406" s="4"/>
      <c r="K406" s="4"/>
      <c r="O406" s="4"/>
      <c r="P406" s="4"/>
      <c r="Q406" s="4"/>
      <c r="T406" s="4"/>
      <c r="W406" s="4"/>
      <c r="Z406" s="4"/>
      <c r="AD406" s="4"/>
      <c r="AE406" s="4"/>
      <c r="AF406" s="4"/>
      <c r="AS406" s="4"/>
      <c r="AT406" s="4"/>
      <c r="AU406" s="4"/>
      <c r="AX406" s="4"/>
      <c r="BA406" s="4"/>
      <c r="BD406" s="4"/>
      <c r="BH406" s="4"/>
      <c r="BI406" s="4"/>
      <c r="BJ406" s="4"/>
      <c r="BM406" s="4"/>
      <c r="BP406" s="4"/>
      <c r="BS406" s="4"/>
      <c r="BW406" s="4"/>
      <c r="BX406" s="4"/>
      <c r="BY406" s="4"/>
      <c r="CL406" s="4"/>
      <c r="CM406" s="4"/>
      <c r="CN406" s="4"/>
      <c r="CQ406" s="4"/>
      <c r="CT406" s="4"/>
      <c r="CW406" s="4"/>
      <c r="CZ406" s="4"/>
      <c r="DA406" s="4"/>
      <c r="DB406" s="4"/>
      <c r="DC406" s="4"/>
      <c r="DF406" s="4"/>
      <c r="DI406" s="4"/>
      <c r="DL406" s="4"/>
      <c r="DP406" s="4"/>
      <c r="DQ406" s="4"/>
      <c r="DR406" s="4"/>
      <c r="EM406" s="4"/>
      <c r="EP406" s="4"/>
      <c r="FB406" s="4"/>
      <c r="FE406" s="4"/>
      <c r="FQ406" s="4"/>
      <c r="FT406" s="4"/>
    </row>
    <row r="407" spans="5:176" ht="14.25">
      <c r="E407" s="4"/>
      <c r="H407" s="4"/>
      <c r="K407" s="4"/>
      <c r="O407" s="4"/>
      <c r="P407" s="4"/>
      <c r="Q407" s="4"/>
      <c r="T407" s="4"/>
      <c r="W407" s="4"/>
      <c r="Z407" s="4"/>
      <c r="AD407" s="4"/>
      <c r="AE407" s="4"/>
      <c r="AF407" s="4"/>
      <c r="AS407" s="4"/>
      <c r="AT407" s="4"/>
      <c r="AU407" s="4"/>
      <c r="AX407" s="4"/>
      <c r="BA407" s="4"/>
      <c r="BD407" s="4"/>
      <c r="BH407" s="4"/>
      <c r="BI407" s="4"/>
      <c r="BJ407" s="4"/>
      <c r="BM407" s="4"/>
      <c r="BP407" s="4"/>
      <c r="BS407" s="4"/>
      <c r="BW407" s="4"/>
      <c r="BX407" s="4"/>
      <c r="BY407" s="4"/>
      <c r="CL407" s="4"/>
      <c r="CM407" s="4"/>
      <c r="CN407" s="4"/>
      <c r="CQ407" s="4"/>
      <c r="CT407" s="4"/>
      <c r="CW407" s="4"/>
      <c r="CZ407" s="4"/>
      <c r="DA407" s="4"/>
      <c r="DB407" s="4"/>
      <c r="DC407" s="4"/>
      <c r="DF407" s="4"/>
      <c r="DI407" s="4"/>
      <c r="DL407" s="4"/>
      <c r="DP407" s="4"/>
      <c r="DQ407" s="4"/>
      <c r="DR407" s="4"/>
      <c r="EM407" s="4"/>
      <c r="EP407" s="4"/>
      <c r="FB407" s="4"/>
      <c r="FE407" s="4"/>
      <c r="FQ407" s="4"/>
      <c r="FT407" s="4"/>
    </row>
    <row r="408" spans="5:176" ht="14.25">
      <c r="E408" s="4"/>
      <c r="H408" s="4"/>
      <c r="K408" s="4"/>
      <c r="O408" s="4"/>
      <c r="P408" s="4"/>
      <c r="Q408" s="4"/>
      <c r="T408" s="4"/>
      <c r="W408" s="4"/>
      <c r="Z408" s="4"/>
      <c r="AD408" s="4"/>
      <c r="AE408" s="4"/>
      <c r="AF408" s="4"/>
      <c r="AS408" s="4"/>
      <c r="AT408" s="4"/>
      <c r="AU408" s="4"/>
      <c r="AX408" s="4"/>
      <c r="BA408" s="4"/>
      <c r="BD408" s="4"/>
      <c r="BH408" s="4"/>
      <c r="BI408" s="4"/>
      <c r="BJ408" s="4"/>
      <c r="BM408" s="4"/>
      <c r="BP408" s="4"/>
      <c r="BS408" s="4"/>
      <c r="BW408" s="4"/>
      <c r="BX408" s="4"/>
      <c r="BY408" s="4"/>
      <c r="CL408" s="4"/>
      <c r="CM408" s="4"/>
      <c r="CN408" s="4"/>
      <c r="CQ408" s="4"/>
      <c r="CT408" s="4"/>
      <c r="CW408" s="4"/>
      <c r="CZ408" s="4"/>
      <c r="DA408" s="4"/>
      <c r="DB408" s="4"/>
      <c r="DC408" s="4"/>
      <c r="DF408" s="4"/>
      <c r="DI408" s="4"/>
      <c r="DL408" s="4"/>
      <c r="DP408" s="4"/>
      <c r="DQ408" s="4"/>
      <c r="DR408" s="4"/>
      <c r="EM408" s="4"/>
      <c r="EP408" s="4"/>
      <c r="FB408" s="4"/>
      <c r="FE408" s="4"/>
      <c r="FQ408" s="4"/>
      <c r="FT408" s="4"/>
    </row>
    <row r="409" spans="5:176" ht="14.25">
      <c r="E409" s="4"/>
      <c r="H409" s="4"/>
      <c r="K409" s="4"/>
      <c r="O409" s="4"/>
      <c r="P409" s="4"/>
      <c r="Q409" s="4"/>
      <c r="T409" s="4"/>
      <c r="W409" s="4"/>
      <c r="Z409" s="4"/>
      <c r="AD409" s="4"/>
      <c r="AE409" s="4"/>
      <c r="AF409" s="4"/>
      <c r="AS409" s="4"/>
      <c r="AT409" s="4"/>
      <c r="AU409" s="4"/>
      <c r="AX409" s="4"/>
      <c r="BA409" s="4"/>
      <c r="BD409" s="4"/>
      <c r="BH409" s="4"/>
      <c r="BI409" s="4"/>
      <c r="BJ409" s="4"/>
      <c r="BM409" s="4"/>
      <c r="BP409" s="4"/>
      <c r="BS409" s="4"/>
      <c r="BW409" s="4"/>
      <c r="BX409" s="4"/>
      <c r="BY409" s="4"/>
      <c r="CL409" s="4"/>
      <c r="CM409" s="4"/>
      <c r="CN409" s="4"/>
      <c r="CQ409" s="4"/>
      <c r="CT409" s="4"/>
      <c r="CW409" s="4"/>
      <c r="CZ409" s="4"/>
      <c r="DA409" s="4"/>
      <c r="DB409" s="4"/>
      <c r="DC409" s="4"/>
      <c r="DF409" s="4"/>
      <c r="DI409" s="4"/>
      <c r="DL409" s="4"/>
      <c r="DP409" s="4"/>
      <c r="DQ409" s="4"/>
      <c r="DR409" s="4"/>
      <c r="EM409" s="4"/>
      <c r="EP409" s="4"/>
      <c r="FB409" s="4"/>
      <c r="FE409" s="4"/>
      <c r="FQ409" s="4"/>
      <c r="FT409" s="4"/>
    </row>
    <row r="410" spans="5:176" ht="14.25">
      <c r="E410" s="4"/>
      <c r="H410" s="4"/>
      <c r="K410" s="4"/>
      <c r="O410" s="4"/>
      <c r="P410" s="4"/>
      <c r="Q410" s="4"/>
      <c r="T410" s="4"/>
      <c r="W410" s="4"/>
      <c r="Z410" s="4"/>
      <c r="AD410" s="4"/>
      <c r="AE410" s="4"/>
      <c r="AF410" s="4"/>
      <c r="AS410" s="4"/>
      <c r="AT410" s="4"/>
      <c r="AU410" s="4"/>
      <c r="AX410" s="4"/>
      <c r="BA410" s="4"/>
      <c r="BD410" s="4"/>
      <c r="BH410" s="4"/>
      <c r="BI410" s="4"/>
      <c r="BJ410" s="4"/>
      <c r="BM410" s="4"/>
      <c r="BP410" s="4"/>
      <c r="BS410" s="4"/>
      <c r="BW410" s="4"/>
      <c r="BX410" s="4"/>
      <c r="BY410" s="4"/>
      <c r="CL410" s="4"/>
      <c r="CM410" s="4"/>
      <c r="CN410" s="4"/>
      <c r="CQ410" s="4"/>
      <c r="CT410" s="4"/>
      <c r="CW410" s="4"/>
      <c r="CZ410" s="4"/>
      <c r="DA410" s="4"/>
      <c r="DB410" s="4"/>
      <c r="DC410" s="4"/>
      <c r="DF410" s="4"/>
      <c r="DI410" s="4"/>
      <c r="DL410" s="4"/>
      <c r="DP410" s="4"/>
      <c r="DQ410" s="4"/>
      <c r="DR410" s="4"/>
      <c r="EM410" s="4"/>
      <c r="EP410" s="4"/>
      <c r="FB410" s="4"/>
      <c r="FE410" s="4"/>
      <c r="FQ410" s="4"/>
      <c r="FT410" s="4"/>
    </row>
    <row r="411" spans="5:176" ht="14.25">
      <c r="E411" s="4"/>
      <c r="H411" s="4"/>
      <c r="K411" s="4"/>
      <c r="O411" s="4"/>
      <c r="P411" s="4"/>
      <c r="Q411" s="4"/>
      <c r="T411" s="4"/>
      <c r="W411" s="4"/>
      <c r="Z411" s="4"/>
      <c r="AD411" s="4"/>
      <c r="AE411" s="4"/>
      <c r="AF411" s="4"/>
      <c r="AS411" s="4"/>
      <c r="AT411" s="4"/>
      <c r="AU411" s="4"/>
      <c r="AX411" s="4"/>
      <c r="BA411" s="4"/>
      <c r="BD411" s="4"/>
      <c r="BH411" s="4"/>
      <c r="BI411" s="4"/>
      <c r="BJ411" s="4"/>
      <c r="BM411" s="4"/>
      <c r="BP411" s="4"/>
      <c r="BS411" s="4"/>
      <c r="BW411" s="4"/>
      <c r="BX411" s="4"/>
      <c r="BY411" s="4"/>
      <c r="CL411" s="4"/>
      <c r="CM411" s="4"/>
      <c r="CN411" s="4"/>
      <c r="CQ411" s="4"/>
      <c r="CT411" s="4"/>
      <c r="CW411" s="4"/>
      <c r="CZ411" s="4"/>
      <c r="DA411" s="4"/>
      <c r="DB411" s="4"/>
      <c r="DC411" s="4"/>
      <c r="DF411" s="4"/>
      <c r="DI411" s="4"/>
      <c r="DL411" s="4"/>
      <c r="DP411" s="4"/>
      <c r="DQ411" s="4"/>
      <c r="DR411" s="4"/>
      <c r="EM411" s="4"/>
      <c r="EP411" s="4"/>
      <c r="FB411" s="4"/>
      <c r="FE411" s="4"/>
      <c r="FQ411" s="4"/>
      <c r="FT411" s="4"/>
    </row>
    <row r="412" spans="5:176" ht="14.25">
      <c r="E412" s="4"/>
      <c r="H412" s="4"/>
      <c r="K412" s="4"/>
      <c r="O412" s="4"/>
      <c r="P412" s="4"/>
      <c r="Q412" s="4"/>
      <c r="T412" s="4"/>
      <c r="W412" s="4"/>
      <c r="Z412" s="4"/>
      <c r="AD412" s="4"/>
      <c r="AE412" s="4"/>
      <c r="AF412" s="4"/>
      <c r="AS412" s="4"/>
      <c r="AT412" s="4"/>
      <c r="AU412" s="4"/>
      <c r="AX412" s="4"/>
      <c r="BA412" s="4"/>
      <c r="BD412" s="4"/>
      <c r="BH412" s="4"/>
      <c r="BI412" s="4"/>
      <c r="BJ412" s="4"/>
      <c r="BM412" s="4"/>
      <c r="BP412" s="4"/>
      <c r="BS412" s="4"/>
      <c r="BW412" s="4"/>
      <c r="BX412" s="4"/>
      <c r="BY412" s="4"/>
      <c r="CL412" s="4"/>
      <c r="CM412" s="4"/>
      <c r="CN412" s="4"/>
      <c r="CQ412" s="4"/>
      <c r="CT412" s="4"/>
      <c r="CW412" s="4"/>
      <c r="CZ412" s="4"/>
      <c r="DA412" s="4"/>
      <c r="DB412" s="4"/>
      <c r="DC412" s="4"/>
      <c r="DF412" s="4"/>
      <c r="DI412" s="4"/>
      <c r="DL412" s="4"/>
      <c r="DP412" s="4"/>
      <c r="DQ412" s="4"/>
      <c r="DR412" s="4"/>
      <c r="EM412" s="4"/>
      <c r="EP412" s="4"/>
      <c r="FB412" s="4"/>
      <c r="FE412" s="4"/>
      <c r="FQ412" s="4"/>
      <c r="FT412" s="4"/>
    </row>
    <row r="413" spans="5:176" ht="14.25">
      <c r="E413" s="4"/>
      <c r="H413" s="4"/>
      <c r="K413" s="4"/>
      <c r="O413" s="4"/>
      <c r="P413" s="4"/>
      <c r="Q413" s="4"/>
      <c r="T413" s="4"/>
      <c r="W413" s="4"/>
      <c r="Z413" s="4"/>
      <c r="AD413" s="4"/>
      <c r="AE413" s="4"/>
      <c r="AF413" s="4"/>
      <c r="AS413" s="4"/>
      <c r="AT413" s="4"/>
      <c r="AU413" s="4"/>
      <c r="AX413" s="4"/>
      <c r="BA413" s="4"/>
      <c r="BD413" s="4"/>
      <c r="BH413" s="4"/>
      <c r="BI413" s="4"/>
      <c r="BJ413" s="4"/>
      <c r="BM413" s="4"/>
      <c r="BP413" s="4"/>
      <c r="BS413" s="4"/>
      <c r="BW413" s="4"/>
      <c r="BX413" s="4"/>
      <c r="BY413" s="4"/>
      <c r="CL413" s="4"/>
      <c r="CM413" s="4"/>
      <c r="CN413" s="4"/>
      <c r="CQ413" s="4"/>
      <c r="CT413" s="4"/>
      <c r="CW413" s="4"/>
      <c r="CZ413" s="4"/>
      <c r="DA413" s="4"/>
      <c r="DB413" s="4"/>
      <c r="DC413" s="4"/>
      <c r="DF413" s="4"/>
      <c r="DI413" s="4"/>
      <c r="DL413" s="4"/>
      <c r="DP413" s="4"/>
      <c r="DQ413" s="4"/>
      <c r="DR413" s="4"/>
      <c r="EM413" s="4"/>
      <c r="EP413" s="4"/>
      <c r="FB413" s="4"/>
      <c r="FE413" s="4"/>
      <c r="FQ413" s="4"/>
      <c r="FT413" s="4"/>
    </row>
    <row r="414" spans="5:176" ht="14.25">
      <c r="E414" s="4"/>
      <c r="H414" s="4"/>
      <c r="K414" s="4"/>
      <c r="O414" s="4"/>
      <c r="P414" s="4"/>
      <c r="Q414" s="4"/>
      <c r="T414" s="4"/>
      <c r="W414" s="4"/>
      <c r="Z414" s="4"/>
      <c r="AD414" s="4"/>
      <c r="AE414" s="4"/>
      <c r="AF414" s="4"/>
      <c r="AS414" s="4"/>
      <c r="AT414" s="4"/>
      <c r="AU414" s="4"/>
      <c r="AX414" s="4"/>
      <c r="BA414" s="4"/>
      <c r="BD414" s="4"/>
      <c r="BH414" s="4"/>
      <c r="BI414" s="4"/>
      <c r="BJ414" s="4"/>
      <c r="BM414" s="4"/>
      <c r="BP414" s="4"/>
      <c r="BS414" s="4"/>
      <c r="BW414" s="4"/>
      <c r="BX414" s="4"/>
      <c r="BY414" s="4"/>
      <c r="CL414" s="4"/>
      <c r="CM414" s="4"/>
      <c r="CN414" s="4"/>
      <c r="CQ414" s="4"/>
      <c r="CT414" s="4"/>
      <c r="CW414" s="4"/>
      <c r="CZ414" s="4"/>
      <c r="DA414" s="4"/>
      <c r="DB414" s="4"/>
      <c r="DC414" s="4"/>
      <c r="DF414" s="4"/>
      <c r="DI414" s="4"/>
      <c r="DL414" s="4"/>
      <c r="DP414" s="4"/>
      <c r="DQ414" s="4"/>
      <c r="DR414" s="4"/>
      <c r="EM414" s="4"/>
      <c r="EP414" s="4"/>
      <c r="FB414" s="4"/>
      <c r="FE414" s="4"/>
      <c r="FQ414" s="4"/>
      <c r="FT414" s="4"/>
    </row>
    <row r="415" spans="5:176" ht="14.25">
      <c r="E415" s="4"/>
      <c r="H415" s="4"/>
      <c r="K415" s="4"/>
      <c r="O415" s="4"/>
      <c r="P415" s="4"/>
      <c r="Q415" s="4"/>
      <c r="T415" s="4"/>
      <c r="W415" s="4"/>
      <c r="Z415" s="4"/>
      <c r="AD415" s="4"/>
      <c r="AE415" s="4"/>
      <c r="AF415" s="4"/>
      <c r="AS415" s="4"/>
      <c r="AT415" s="4"/>
      <c r="AU415" s="4"/>
      <c r="AX415" s="4"/>
      <c r="BA415" s="4"/>
      <c r="BD415" s="4"/>
      <c r="BH415" s="4"/>
      <c r="BI415" s="4"/>
      <c r="BJ415" s="4"/>
      <c r="BM415" s="4"/>
      <c r="BP415" s="4"/>
      <c r="BS415" s="4"/>
      <c r="BW415" s="4"/>
      <c r="BX415" s="4"/>
      <c r="BY415" s="4"/>
      <c r="CL415" s="4"/>
      <c r="CM415" s="4"/>
      <c r="CN415" s="4"/>
      <c r="CQ415" s="4"/>
      <c r="CT415" s="4"/>
      <c r="CW415" s="4"/>
      <c r="CZ415" s="4"/>
      <c r="DA415" s="4"/>
      <c r="DB415" s="4"/>
      <c r="DC415" s="4"/>
      <c r="DF415" s="4"/>
      <c r="DI415" s="4"/>
      <c r="DL415" s="4"/>
      <c r="DP415" s="4"/>
      <c r="DQ415" s="4"/>
      <c r="DR415" s="4"/>
      <c r="EM415" s="4"/>
      <c r="EP415" s="4"/>
      <c r="FB415" s="4"/>
      <c r="FE415" s="4"/>
      <c r="FQ415" s="4"/>
      <c r="FT415" s="4"/>
    </row>
    <row r="416" spans="5:176" ht="14.25">
      <c r="E416" s="4"/>
      <c r="H416" s="4"/>
      <c r="K416" s="4"/>
      <c r="O416" s="4"/>
      <c r="P416" s="4"/>
      <c r="Q416" s="4"/>
      <c r="T416" s="4"/>
      <c r="W416" s="4"/>
      <c r="Z416" s="4"/>
      <c r="AD416" s="4"/>
      <c r="AE416" s="4"/>
      <c r="AF416" s="4"/>
      <c r="AS416" s="4"/>
      <c r="AT416" s="4"/>
      <c r="AU416" s="4"/>
      <c r="AX416" s="4"/>
      <c r="BA416" s="4"/>
      <c r="BD416" s="4"/>
      <c r="BH416" s="4"/>
      <c r="BI416" s="4"/>
      <c r="BJ416" s="4"/>
      <c r="BM416" s="4"/>
      <c r="BP416" s="4"/>
      <c r="BS416" s="4"/>
      <c r="BW416" s="4"/>
      <c r="BX416" s="4"/>
      <c r="BY416" s="4"/>
      <c r="CL416" s="4"/>
      <c r="CM416" s="4"/>
      <c r="CN416" s="4"/>
      <c r="CQ416" s="4"/>
      <c r="CT416" s="4"/>
      <c r="CW416" s="4"/>
      <c r="CZ416" s="4"/>
      <c r="DA416" s="4"/>
      <c r="DB416" s="4"/>
      <c r="DC416" s="4"/>
      <c r="DF416" s="4"/>
      <c r="DI416" s="4"/>
      <c r="DL416" s="4"/>
      <c r="DP416" s="4"/>
      <c r="DQ416" s="4"/>
      <c r="DR416" s="4"/>
      <c r="EM416" s="4"/>
      <c r="EP416" s="4"/>
      <c r="FB416" s="4"/>
      <c r="FE416" s="4"/>
      <c r="FQ416" s="4"/>
      <c r="FT416" s="4"/>
    </row>
    <row r="417" spans="5:176" ht="14.25">
      <c r="E417" s="4"/>
      <c r="H417" s="4"/>
      <c r="K417" s="4"/>
      <c r="O417" s="4"/>
      <c r="P417" s="4"/>
      <c r="Q417" s="4"/>
      <c r="T417" s="4"/>
      <c r="W417" s="4"/>
      <c r="Z417" s="4"/>
      <c r="AD417" s="4"/>
      <c r="AE417" s="4"/>
      <c r="AF417" s="4"/>
      <c r="AS417" s="4"/>
      <c r="AT417" s="4"/>
      <c r="AU417" s="4"/>
      <c r="AX417" s="4"/>
      <c r="BA417" s="4"/>
      <c r="BD417" s="4"/>
      <c r="BH417" s="4"/>
      <c r="BI417" s="4"/>
      <c r="BJ417" s="4"/>
      <c r="BM417" s="4"/>
      <c r="BP417" s="4"/>
      <c r="BS417" s="4"/>
      <c r="BW417" s="4"/>
      <c r="BX417" s="4"/>
      <c r="BY417" s="4"/>
      <c r="CL417" s="4"/>
      <c r="CM417" s="4"/>
      <c r="CN417" s="4"/>
      <c r="CQ417" s="4"/>
      <c r="CT417" s="4"/>
      <c r="CW417" s="4"/>
      <c r="CZ417" s="4"/>
      <c r="DA417" s="4"/>
      <c r="DB417" s="4"/>
      <c r="DC417" s="4"/>
      <c r="DF417" s="4"/>
      <c r="DI417" s="4"/>
      <c r="DL417" s="4"/>
      <c r="DP417" s="4"/>
      <c r="DQ417" s="4"/>
      <c r="DR417" s="4"/>
      <c r="EM417" s="4"/>
      <c r="EP417" s="4"/>
      <c r="FB417" s="4"/>
      <c r="FE417" s="4"/>
      <c r="FQ417" s="4"/>
      <c r="FT417" s="4"/>
    </row>
    <row r="418" spans="5:176" ht="14.25">
      <c r="E418" s="4"/>
      <c r="H418" s="4"/>
      <c r="K418" s="4"/>
      <c r="O418" s="4"/>
      <c r="P418" s="4"/>
      <c r="Q418" s="4"/>
      <c r="T418" s="4"/>
      <c r="W418" s="4"/>
      <c r="Z418" s="4"/>
      <c r="AD418" s="4"/>
      <c r="AE418" s="4"/>
      <c r="AF418" s="4"/>
      <c r="AS418" s="4"/>
      <c r="AT418" s="4"/>
      <c r="AU418" s="4"/>
      <c r="AX418" s="4"/>
      <c r="BA418" s="4"/>
      <c r="BD418" s="4"/>
      <c r="BH418" s="4"/>
      <c r="BI418" s="4"/>
      <c r="BJ418" s="4"/>
      <c r="BM418" s="4"/>
      <c r="BP418" s="4"/>
      <c r="BS418" s="4"/>
      <c r="BW418" s="4"/>
      <c r="BX418" s="4"/>
      <c r="BY418" s="4"/>
      <c r="CL418" s="4"/>
      <c r="CM418" s="4"/>
      <c r="CN418" s="4"/>
      <c r="CQ418" s="4"/>
      <c r="CT418" s="4"/>
      <c r="CW418" s="4"/>
      <c r="CZ418" s="4"/>
      <c r="DA418" s="4"/>
      <c r="DB418" s="4"/>
      <c r="DC418" s="4"/>
      <c r="DF418" s="4"/>
      <c r="DI418" s="4"/>
      <c r="DL418" s="4"/>
      <c r="DP418" s="4"/>
      <c r="DQ418" s="4"/>
      <c r="DR418" s="4"/>
      <c r="EM418" s="4"/>
      <c r="EP418" s="4"/>
      <c r="FB418" s="4"/>
      <c r="FE418" s="4"/>
      <c r="FQ418" s="4"/>
      <c r="FT418" s="4"/>
    </row>
    <row r="419" spans="5:176" ht="14.25">
      <c r="E419" s="4"/>
      <c r="H419" s="4"/>
      <c r="K419" s="4"/>
      <c r="O419" s="4"/>
      <c r="P419" s="4"/>
      <c r="Q419" s="4"/>
      <c r="T419" s="4"/>
      <c r="W419" s="4"/>
      <c r="Z419" s="4"/>
      <c r="AD419" s="4"/>
      <c r="AE419" s="4"/>
      <c r="AF419" s="4"/>
      <c r="AS419" s="4"/>
      <c r="AT419" s="4"/>
      <c r="AU419" s="4"/>
      <c r="AX419" s="4"/>
      <c r="BA419" s="4"/>
      <c r="BD419" s="4"/>
      <c r="BH419" s="4"/>
      <c r="BI419" s="4"/>
      <c r="BJ419" s="4"/>
      <c r="BM419" s="4"/>
      <c r="BP419" s="4"/>
      <c r="BS419" s="4"/>
      <c r="BW419" s="4"/>
      <c r="BX419" s="4"/>
      <c r="BY419" s="4"/>
      <c r="CL419" s="4"/>
      <c r="CM419" s="4"/>
      <c r="CN419" s="4"/>
      <c r="CQ419" s="4"/>
      <c r="CT419" s="4"/>
      <c r="CW419" s="4"/>
      <c r="CZ419" s="4"/>
      <c r="DA419" s="4"/>
      <c r="DB419" s="4"/>
      <c r="DC419" s="4"/>
      <c r="DF419" s="4"/>
      <c r="DI419" s="4"/>
      <c r="DL419" s="4"/>
      <c r="DP419" s="4"/>
      <c r="DQ419" s="4"/>
      <c r="DR419" s="4"/>
      <c r="EM419" s="4"/>
      <c r="EP419" s="4"/>
      <c r="FB419" s="4"/>
      <c r="FE419" s="4"/>
      <c r="FQ419" s="4"/>
      <c r="FT419" s="4"/>
    </row>
    <row r="420" spans="5:176" ht="14.25">
      <c r="E420" s="4"/>
      <c r="H420" s="4"/>
      <c r="K420" s="4"/>
      <c r="O420" s="4"/>
      <c r="P420" s="4"/>
      <c r="Q420" s="4"/>
      <c r="T420" s="4"/>
      <c r="W420" s="4"/>
      <c r="Z420" s="4"/>
      <c r="AD420" s="4"/>
      <c r="AE420" s="4"/>
      <c r="AF420" s="4"/>
      <c r="AS420" s="4"/>
      <c r="AT420" s="4"/>
      <c r="AU420" s="4"/>
      <c r="AX420" s="4"/>
      <c r="BA420" s="4"/>
      <c r="BD420" s="4"/>
      <c r="BH420" s="4"/>
      <c r="BI420" s="4"/>
      <c r="BJ420" s="4"/>
      <c r="BM420" s="4"/>
      <c r="BP420" s="4"/>
      <c r="BS420" s="4"/>
      <c r="BW420" s="4"/>
      <c r="BX420" s="4"/>
      <c r="BY420" s="4"/>
      <c r="CL420" s="4"/>
      <c r="CM420" s="4"/>
      <c r="CN420" s="4"/>
      <c r="CQ420" s="4"/>
      <c r="CT420" s="4"/>
      <c r="CW420" s="4"/>
      <c r="CZ420" s="4"/>
      <c r="DA420" s="4"/>
      <c r="DB420" s="4"/>
      <c r="DC420" s="4"/>
      <c r="DF420" s="4"/>
      <c r="DI420" s="4"/>
      <c r="DL420" s="4"/>
      <c r="DP420" s="4"/>
      <c r="DQ420" s="4"/>
      <c r="DR420" s="4"/>
      <c r="EM420" s="4"/>
      <c r="EP420" s="4"/>
      <c r="FB420" s="4"/>
      <c r="FE420" s="4"/>
      <c r="FQ420" s="4"/>
      <c r="FT420" s="4"/>
    </row>
    <row r="421" spans="5:176" ht="14.25">
      <c r="E421" s="4"/>
      <c r="H421" s="4"/>
      <c r="K421" s="4"/>
      <c r="O421" s="4"/>
      <c r="P421" s="4"/>
      <c r="Q421" s="4"/>
      <c r="T421" s="4"/>
      <c r="W421" s="4"/>
      <c r="Z421" s="4"/>
      <c r="AD421" s="4"/>
      <c r="AE421" s="4"/>
      <c r="AF421" s="4"/>
      <c r="AS421" s="4"/>
      <c r="AT421" s="4"/>
      <c r="AU421" s="4"/>
      <c r="AX421" s="4"/>
      <c r="BA421" s="4"/>
      <c r="BD421" s="4"/>
      <c r="BH421" s="4"/>
      <c r="BI421" s="4"/>
      <c r="BJ421" s="4"/>
      <c r="BM421" s="4"/>
      <c r="BP421" s="4"/>
      <c r="BS421" s="4"/>
      <c r="BW421" s="4"/>
      <c r="BX421" s="4"/>
      <c r="BY421" s="4"/>
      <c r="CL421" s="4"/>
      <c r="CM421" s="4"/>
      <c r="CN421" s="4"/>
      <c r="CQ421" s="4"/>
      <c r="CT421" s="4"/>
      <c r="CW421" s="4"/>
      <c r="CZ421" s="4"/>
      <c r="DA421" s="4"/>
      <c r="DB421" s="4"/>
      <c r="DC421" s="4"/>
      <c r="DF421" s="4"/>
      <c r="DI421" s="4"/>
      <c r="DL421" s="4"/>
      <c r="DP421" s="4"/>
      <c r="DQ421" s="4"/>
      <c r="DR421" s="4"/>
      <c r="EM421" s="4"/>
      <c r="EP421" s="4"/>
      <c r="FB421" s="4"/>
      <c r="FE421" s="4"/>
      <c r="FQ421" s="4"/>
      <c r="FT421" s="4"/>
    </row>
    <row r="422" spans="5:176" ht="14.25">
      <c r="E422" s="4"/>
      <c r="H422" s="4"/>
      <c r="K422" s="4"/>
      <c r="O422" s="4"/>
      <c r="P422" s="4"/>
      <c r="Q422" s="4"/>
      <c r="T422" s="4"/>
      <c r="W422" s="4"/>
      <c r="Z422" s="4"/>
      <c r="AD422" s="4"/>
      <c r="AE422" s="4"/>
      <c r="AF422" s="4"/>
      <c r="AS422" s="4"/>
      <c r="AT422" s="4"/>
      <c r="AU422" s="4"/>
      <c r="AX422" s="4"/>
      <c r="BA422" s="4"/>
      <c r="BD422" s="4"/>
      <c r="BH422" s="4"/>
      <c r="BI422" s="4"/>
      <c r="BJ422" s="4"/>
      <c r="BM422" s="4"/>
      <c r="BP422" s="4"/>
      <c r="BS422" s="4"/>
      <c r="BW422" s="4"/>
      <c r="BX422" s="4"/>
      <c r="BY422" s="4"/>
      <c r="CL422" s="4"/>
      <c r="CM422" s="4"/>
      <c r="CN422" s="4"/>
      <c r="CQ422" s="4"/>
      <c r="CT422" s="4"/>
      <c r="CW422" s="4"/>
      <c r="CZ422" s="4"/>
      <c r="DA422" s="4"/>
      <c r="DB422" s="4"/>
      <c r="DC422" s="4"/>
      <c r="DF422" s="4"/>
      <c r="DI422" s="4"/>
      <c r="DL422" s="4"/>
      <c r="DP422" s="4"/>
      <c r="DQ422" s="4"/>
      <c r="DR422" s="4"/>
      <c r="EM422" s="4"/>
      <c r="EP422" s="4"/>
      <c r="FB422" s="4"/>
      <c r="FE422" s="4"/>
      <c r="FQ422" s="4"/>
      <c r="FT422" s="4"/>
    </row>
    <row r="423" spans="5:176" ht="14.25">
      <c r="E423" s="4"/>
      <c r="H423" s="4"/>
      <c r="K423" s="4"/>
      <c r="O423" s="4"/>
      <c r="P423" s="4"/>
      <c r="Q423" s="4"/>
      <c r="T423" s="4"/>
      <c r="W423" s="4"/>
      <c r="Z423" s="4"/>
      <c r="AD423" s="4"/>
      <c r="AE423" s="4"/>
      <c r="AF423" s="4"/>
      <c r="AS423" s="4"/>
      <c r="AT423" s="4"/>
      <c r="AU423" s="4"/>
      <c r="AX423" s="4"/>
      <c r="BA423" s="4"/>
      <c r="BD423" s="4"/>
      <c r="BH423" s="4"/>
      <c r="BI423" s="4"/>
      <c r="BJ423" s="4"/>
      <c r="BM423" s="4"/>
      <c r="BP423" s="4"/>
      <c r="BS423" s="4"/>
      <c r="BW423" s="4"/>
      <c r="BX423" s="4"/>
      <c r="BY423" s="4"/>
      <c r="CL423" s="4"/>
      <c r="CM423" s="4"/>
      <c r="CN423" s="4"/>
      <c r="CQ423" s="4"/>
      <c r="CT423" s="4"/>
      <c r="CW423" s="4"/>
      <c r="CZ423" s="4"/>
      <c r="DA423" s="4"/>
      <c r="DB423" s="4"/>
      <c r="DC423" s="4"/>
      <c r="DF423" s="4"/>
      <c r="DI423" s="4"/>
      <c r="DL423" s="4"/>
      <c r="DP423" s="4"/>
      <c r="DQ423" s="4"/>
      <c r="DR423" s="4"/>
      <c r="EM423" s="4"/>
      <c r="EP423" s="4"/>
      <c r="FB423" s="4"/>
      <c r="FE423" s="4"/>
      <c r="FQ423" s="4"/>
      <c r="FT423" s="4"/>
    </row>
    <row r="424" spans="5:176" ht="14.25">
      <c r="E424" s="4"/>
      <c r="H424" s="4"/>
      <c r="K424" s="4"/>
      <c r="O424" s="4"/>
      <c r="P424" s="4"/>
      <c r="Q424" s="4"/>
      <c r="T424" s="4"/>
      <c r="W424" s="4"/>
      <c r="Z424" s="4"/>
      <c r="AD424" s="4"/>
      <c r="AE424" s="4"/>
      <c r="AF424" s="4"/>
      <c r="AS424" s="4"/>
      <c r="AT424" s="4"/>
      <c r="AU424" s="4"/>
      <c r="AX424" s="4"/>
      <c r="BA424" s="4"/>
      <c r="BD424" s="4"/>
      <c r="BH424" s="4"/>
      <c r="BI424" s="4"/>
      <c r="BJ424" s="4"/>
      <c r="BM424" s="4"/>
      <c r="BP424" s="4"/>
      <c r="BS424" s="4"/>
      <c r="BW424" s="4"/>
      <c r="BX424" s="4"/>
      <c r="BY424" s="4"/>
      <c r="CL424" s="4"/>
      <c r="CM424" s="4"/>
      <c r="CN424" s="4"/>
      <c r="CQ424" s="4"/>
      <c r="CT424" s="4"/>
      <c r="CW424" s="4"/>
      <c r="CZ424" s="4"/>
      <c r="DA424" s="4"/>
      <c r="DB424" s="4"/>
      <c r="DC424" s="4"/>
      <c r="DF424" s="4"/>
      <c r="DI424" s="4"/>
      <c r="DL424" s="4"/>
      <c r="DP424" s="4"/>
      <c r="DQ424" s="4"/>
      <c r="DR424" s="4"/>
      <c r="EM424" s="4"/>
      <c r="EP424" s="4"/>
      <c r="FB424" s="4"/>
      <c r="FE424" s="4"/>
      <c r="FQ424" s="4"/>
      <c r="FT424" s="4"/>
    </row>
    <row r="425" spans="5:176" ht="14.25">
      <c r="E425" s="4"/>
      <c r="H425" s="4"/>
      <c r="K425" s="4"/>
      <c r="O425" s="4"/>
      <c r="P425" s="4"/>
      <c r="Q425" s="4"/>
      <c r="T425" s="4"/>
      <c r="W425" s="4"/>
      <c r="Z425" s="4"/>
      <c r="AD425" s="4"/>
      <c r="AE425" s="4"/>
      <c r="AF425" s="4"/>
      <c r="AS425" s="4"/>
      <c r="AT425" s="4"/>
      <c r="AU425" s="4"/>
      <c r="AX425" s="4"/>
      <c r="BA425" s="4"/>
      <c r="BD425" s="4"/>
      <c r="BH425" s="4"/>
      <c r="BI425" s="4"/>
      <c r="BJ425" s="4"/>
      <c r="BM425" s="4"/>
      <c r="BP425" s="4"/>
      <c r="BS425" s="4"/>
      <c r="BW425" s="4"/>
      <c r="BX425" s="4"/>
      <c r="BY425" s="4"/>
      <c r="CL425" s="4"/>
      <c r="CM425" s="4"/>
      <c r="CN425" s="4"/>
      <c r="CQ425" s="4"/>
      <c r="CT425" s="4"/>
      <c r="CW425" s="4"/>
      <c r="CZ425" s="4"/>
      <c r="DA425" s="4"/>
      <c r="DB425" s="4"/>
      <c r="DC425" s="4"/>
      <c r="DF425" s="4"/>
      <c r="DI425" s="4"/>
      <c r="DL425" s="4"/>
      <c r="DP425" s="4"/>
      <c r="DQ425" s="4"/>
      <c r="DR425" s="4"/>
      <c r="EM425" s="4"/>
      <c r="EP425" s="4"/>
      <c r="FB425" s="4"/>
      <c r="FE425" s="4"/>
      <c r="FQ425" s="4"/>
      <c r="FT425" s="4"/>
    </row>
    <row r="426" spans="5:176" ht="14.25">
      <c r="E426" s="4"/>
      <c r="H426" s="4"/>
      <c r="K426" s="4"/>
      <c r="O426" s="4"/>
      <c r="P426" s="4"/>
      <c r="Q426" s="4"/>
      <c r="T426" s="4"/>
      <c r="W426" s="4"/>
      <c r="Z426" s="4"/>
      <c r="AD426" s="4"/>
      <c r="AE426" s="4"/>
      <c r="AF426" s="4"/>
      <c r="AS426" s="4"/>
      <c r="AT426" s="4"/>
      <c r="AU426" s="4"/>
      <c r="AX426" s="4"/>
      <c r="BA426" s="4"/>
      <c r="BD426" s="4"/>
      <c r="BH426" s="4"/>
      <c r="BI426" s="4"/>
      <c r="BJ426" s="4"/>
      <c r="BM426" s="4"/>
      <c r="BP426" s="4"/>
      <c r="BS426" s="4"/>
      <c r="BW426" s="4"/>
      <c r="BX426" s="4"/>
      <c r="BY426" s="4"/>
      <c r="CL426" s="4"/>
      <c r="CM426" s="4"/>
      <c r="CN426" s="4"/>
      <c r="CQ426" s="4"/>
      <c r="CT426" s="4"/>
      <c r="CW426" s="4"/>
      <c r="CZ426" s="4"/>
      <c r="DA426" s="4"/>
      <c r="DB426" s="4"/>
      <c r="DC426" s="4"/>
      <c r="DF426" s="4"/>
      <c r="DI426" s="4"/>
      <c r="DL426" s="4"/>
      <c r="DP426" s="4"/>
      <c r="DQ426" s="4"/>
      <c r="DR426" s="4"/>
      <c r="EM426" s="4"/>
      <c r="EP426" s="4"/>
      <c r="FB426" s="4"/>
      <c r="FE426" s="4"/>
      <c r="FQ426" s="4"/>
      <c r="FT426" s="4"/>
    </row>
    <row r="427" spans="5:176" ht="14.25">
      <c r="E427" s="4"/>
      <c r="H427" s="4"/>
      <c r="K427" s="4"/>
      <c r="O427" s="4"/>
      <c r="P427" s="4"/>
      <c r="Q427" s="4"/>
      <c r="T427" s="4"/>
      <c r="W427" s="4"/>
      <c r="Z427" s="4"/>
      <c r="AD427" s="4"/>
      <c r="AE427" s="4"/>
      <c r="AF427" s="4"/>
      <c r="AS427" s="4"/>
      <c r="AT427" s="4"/>
      <c r="AU427" s="4"/>
      <c r="AX427" s="4"/>
      <c r="BA427" s="4"/>
      <c r="BD427" s="4"/>
      <c r="BH427" s="4"/>
      <c r="BI427" s="4"/>
      <c r="BJ427" s="4"/>
      <c r="BM427" s="4"/>
      <c r="BP427" s="4"/>
      <c r="BS427" s="4"/>
      <c r="BW427" s="4"/>
      <c r="BX427" s="4"/>
      <c r="BY427" s="4"/>
      <c r="CL427" s="4"/>
      <c r="CM427" s="4"/>
      <c r="CN427" s="4"/>
      <c r="CQ427" s="4"/>
      <c r="CT427" s="4"/>
      <c r="CW427" s="4"/>
      <c r="CZ427" s="4"/>
      <c r="DA427" s="4"/>
      <c r="DB427" s="4"/>
      <c r="DC427" s="4"/>
      <c r="DF427" s="4"/>
      <c r="DI427" s="4"/>
      <c r="DL427" s="4"/>
      <c r="DP427" s="4"/>
      <c r="DQ427" s="4"/>
      <c r="DR427" s="4"/>
      <c r="EM427" s="4"/>
      <c r="EP427" s="4"/>
      <c r="FB427" s="4"/>
      <c r="FE427" s="4"/>
      <c r="FQ427" s="4"/>
      <c r="FT427" s="4"/>
    </row>
    <row r="428" spans="5:176" ht="14.25">
      <c r="E428" s="4"/>
      <c r="H428" s="4"/>
      <c r="K428" s="4"/>
      <c r="O428" s="4"/>
      <c r="P428" s="4"/>
      <c r="Q428" s="4"/>
      <c r="T428" s="4"/>
      <c r="W428" s="4"/>
      <c r="Z428" s="4"/>
      <c r="AD428" s="4"/>
      <c r="AE428" s="4"/>
      <c r="AF428" s="4"/>
      <c r="AS428" s="4"/>
      <c r="AT428" s="4"/>
      <c r="AU428" s="4"/>
      <c r="AX428" s="4"/>
      <c r="BA428" s="4"/>
      <c r="BD428" s="4"/>
      <c r="BH428" s="4"/>
      <c r="BI428" s="4"/>
      <c r="BJ428" s="4"/>
      <c r="BM428" s="4"/>
      <c r="BP428" s="4"/>
      <c r="BS428" s="4"/>
      <c r="BW428" s="4"/>
      <c r="BX428" s="4"/>
      <c r="BY428" s="4"/>
      <c r="CL428" s="4"/>
      <c r="CM428" s="4"/>
      <c r="CN428" s="4"/>
      <c r="CQ428" s="4"/>
      <c r="CT428" s="4"/>
      <c r="CW428" s="4"/>
      <c r="CZ428" s="4"/>
      <c r="DA428" s="4"/>
      <c r="DB428" s="4"/>
      <c r="DC428" s="4"/>
      <c r="DF428" s="4"/>
      <c r="DI428" s="4"/>
      <c r="DL428" s="4"/>
      <c r="DP428" s="4"/>
      <c r="DQ428" s="4"/>
      <c r="DR428" s="4"/>
      <c r="EM428" s="4"/>
      <c r="EP428" s="4"/>
      <c r="FB428" s="4"/>
      <c r="FE428" s="4"/>
      <c r="FQ428" s="4"/>
      <c r="FT428" s="4"/>
    </row>
    <row r="429" spans="5:176" ht="14.25">
      <c r="E429" s="4"/>
      <c r="H429" s="4"/>
      <c r="K429" s="4"/>
      <c r="O429" s="4"/>
      <c r="P429" s="4"/>
      <c r="Q429" s="4"/>
      <c r="T429" s="4"/>
      <c r="W429" s="4"/>
      <c r="Z429" s="4"/>
      <c r="AD429" s="4"/>
      <c r="AE429" s="4"/>
      <c r="AF429" s="4"/>
      <c r="AS429" s="4"/>
      <c r="AT429" s="4"/>
      <c r="AU429" s="4"/>
      <c r="AX429" s="4"/>
      <c r="BA429" s="4"/>
      <c r="BD429" s="4"/>
      <c r="BH429" s="4"/>
      <c r="BI429" s="4"/>
      <c r="BJ429" s="4"/>
      <c r="BM429" s="4"/>
      <c r="BP429" s="4"/>
      <c r="BS429" s="4"/>
      <c r="BW429" s="4"/>
      <c r="BX429" s="4"/>
      <c r="BY429" s="4"/>
      <c r="CL429" s="4"/>
      <c r="CM429" s="4"/>
      <c r="CN429" s="4"/>
      <c r="CQ429" s="4"/>
      <c r="CT429" s="4"/>
      <c r="CW429" s="4"/>
      <c r="CZ429" s="4"/>
      <c r="DA429" s="4"/>
      <c r="DB429" s="4"/>
      <c r="DC429" s="4"/>
      <c r="DF429" s="4"/>
      <c r="DI429" s="4"/>
      <c r="DL429" s="4"/>
      <c r="DP429" s="4"/>
      <c r="DQ429" s="4"/>
      <c r="DR429" s="4"/>
      <c r="EM429" s="4"/>
      <c r="EP429" s="4"/>
      <c r="FB429" s="4"/>
      <c r="FE429" s="4"/>
      <c r="FQ429" s="4"/>
      <c r="FT429" s="4"/>
    </row>
    <row r="430" spans="5:176" ht="14.25">
      <c r="E430" s="4"/>
      <c r="H430" s="4"/>
      <c r="K430" s="4"/>
      <c r="O430" s="4"/>
      <c r="P430" s="4"/>
      <c r="Q430" s="4"/>
      <c r="T430" s="4"/>
      <c r="W430" s="4"/>
      <c r="Z430" s="4"/>
      <c r="AD430" s="4"/>
      <c r="AE430" s="4"/>
      <c r="AF430" s="4"/>
      <c r="AS430" s="4"/>
      <c r="AT430" s="4"/>
      <c r="AU430" s="4"/>
      <c r="AX430" s="4"/>
      <c r="BA430" s="4"/>
      <c r="BD430" s="4"/>
      <c r="BH430" s="4"/>
      <c r="BI430" s="4"/>
      <c r="BJ430" s="4"/>
      <c r="BM430" s="4"/>
      <c r="BP430" s="4"/>
      <c r="BS430" s="4"/>
      <c r="BW430" s="4"/>
      <c r="BX430" s="4"/>
      <c r="BY430" s="4"/>
      <c r="CL430" s="4"/>
      <c r="CM430" s="4"/>
      <c r="CN430" s="4"/>
      <c r="CQ430" s="4"/>
      <c r="CT430" s="4"/>
      <c r="CW430" s="4"/>
      <c r="CZ430" s="4"/>
      <c r="DA430" s="4"/>
      <c r="DB430" s="4"/>
      <c r="DC430" s="4"/>
      <c r="DF430" s="4"/>
      <c r="DI430" s="4"/>
      <c r="DL430" s="4"/>
      <c r="DP430" s="4"/>
      <c r="DQ430" s="4"/>
      <c r="DR430" s="4"/>
      <c r="EM430" s="4"/>
      <c r="EP430" s="4"/>
      <c r="FB430" s="4"/>
      <c r="FE430" s="4"/>
      <c r="FQ430" s="4"/>
      <c r="FT430" s="4"/>
    </row>
    <row r="431" spans="5:176" ht="14.25">
      <c r="E431" s="4"/>
      <c r="H431" s="4"/>
      <c r="K431" s="4"/>
      <c r="O431" s="4"/>
      <c r="P431" s="4"/>
      <c r="Q431" s="4"/>
      <c r="T431" s="4"/>
      <c r="W431" s="4"/>
      <c r="Z431" s="4"/>
      <c r="AD431" s="4"/>
      <c r="AE431" s="4"/>
      <c r="AF431" s="4"/>
      <c r="AS431" s="4"/>
      <c r="AT431" s="4"/>
      <c r="AU431" s="4"/>
      <c r="AX431" s="4"/>
      <c r="BA431" s="4"/>
      <c r="BD431" s="4"/>
      <c r="BH431" s="4"/>
      <c r="BI431" s="4"/>
      <c r="BJ431" s="4"/>
      <c r="BM431" s="4"/>
      <c r="BP431" s="4"/>
      <c r="BS431" s="4"/>
      <c r="BW431" s="4"/>
      <c r="BX431" s="4"/>
      <c r="BY431" s="4"/>
      <c r="CL431" s="4"/>
      <c r="CM431" s="4"/>
      <c r="CN431" s="4"/>
      <c r="CQ431" s="4"/>
      <c r="CT431" s="4"/>
      <c r="CW431" s="4"/>
      <c r="CZ431" s="4"/>
      <c r="DA431" s="4"/>
      <c r="DB431" s="4"/>
      <c r="DC431" s="4"/>
      <c r="DF431" s="4"/>
      <c r="DI431" s="4"/>
      <c r="DL431" s="4"/>
      <c r="DP431" s="4"/>
      <c r="DQ431" s="4"/>
      <c r="DR431" s="4"/>
      <c r="EM431" s="4"/>
      <c r="EP431" s="4"/>
      <c r="FB431" s="4"/>
      <c r="FE431" s="4"/>
      <c r="FQ431" s="4"/>
      <c r="FT431" s="4"/>
    </row>
    <row r="432" spans="5:176" ht="14.25">
      <c r="E432" s="4"/>
      <c r="H432" s="4"/>
      <c r="K432" s="4"/>
      <c r="O432" s="4"/>
      <c r="P432" s="4"/>
      <c r="Q432" s="4"/>
      <c r="T432" s="4"/>
      <c r="W432" s="4"/>
      <c r="Z432" s="4"/>
      <c r="AD432" s="4"/>
      <c r="AE432" s="4"/>
      <c r="AF432" s="4"/>
      <c r="AS432" s="4"/>
      <c r="AT432" s="4"/>
      <c r="AU432" s="4"/>
      <c r="AX432" s="4"/>
      <c r="BA432" s="4"/>
      <c r="BD432" s="4"/>
      <c r="BH432" s="4"/>
      <c r="BI432" s="4"/>
      <c r="BJ432" s="4"/>
      <c r="BM432" s="4"/>
      <c r="BP432" s="4"/>
      <c r="BS432" s="4"/>
      <c r="BW432" s="4"/>
      <c r="BX432" s="4"/>
      <c r="BY432" s="4"/>
      <c r="CL432" s="4"/>
      <c r="CM432" s="4"/>
      <c r="CN432" s="4"/>
      <c r="CQ432" s="4"/>
      <c r="CT432" s="4"/>
      <c r="CW432" s="4"/>
      <c r="CZ432" s="4"/>
      <c r="DA432" s="4"/>
      <c r="DB432" s="4"/>
      <c r="DC432" s="4"/>
      <c r="DF432" s="4"/>
      <c r="DI432" s="4"/>
      <c r="DL432" s="4"/>
      <c r="DP432" s="4"/>
      <c r="DQ432" s="4"/>
      <c r="DR432" s="4"/>
      <c r="EM432" s="4"/>
      <c r="EP432" s="4"/>
      <c r="FB432" s="4"/>
      <c r="FE432" s="4"/>
      <c r="FQ432" s="4"/>
      <c r="FT432" s="4"/>
    </row>
    <row r="433" spans="5:176" ht="14.25">
      <c r="E433" s="4"/>
      <c r="H433" s="4"/>
      <c r="K433" s="4"/>
      <c r="O433" s="4"/>
      <c r="P433" s="4"/>
      <c r="Q433" s="4"/>
      <c r="T433" s="4"/>
      <c r="W433" s="4"/>
      <c r="Z433" s="4"/>
      <c r="AD433" s="4"/>
      <c r="AE433" s="4"/>
      <c r="AF433" s="4"/>
      <c r="AS433" s="4"/>
      <c r="AT433" s="4"/>
      <c r="AU433" s="4"/>
      <c r="AX433" s="4"/>
      <c r="BA433" s="4"/>
      <c r="BD433" s="4"/>
      <c r="BH433" s="4"/>
      <c r="BI433" s="4"/>
      <c r="BJ433" s="4"/>
      <c r="BM433" s="4"/>
      <c r="BP433" s="4"/>
      <c r="BS433" s="4"/>
      <c r="BW433" s="4"/>
      <c r="BX433" s="4"/>
      <c r="BY433" s="4"/>
      <c r="CL433" s="4"/>
      <c r="CM433" s="4"/>
      <c r="CN433" s="4"/>
      <c r="CQ433" s="4"/>
      <c r="CT433" s="4"/>
      <c r="CW433" s="4"/>
      <c r="CZ433" s="4"/>
      <c r="DA433" s="4"/>
      <c r="DB433" s="4"/>
      <c r="DC433" s="4"/>
      <c r="DF433" s="4"/>
      <c r="DI433" s="4"/>
      <c r="DL433" s="4"/>
      <c r="DP433" s="4"/>
      <c r="DQ433" s="4"/>
      <c r="DR433" s="4"/>
      <c r="EM433" s="4"/>
      <c r="EP433" s="4"/>
      <c r="FB433" s="4"/>
      <c r="FE433" s="4"/>
      <c r="FQ433" s="4"/>
      <c r="FT433" s="4"/>
    </row>
    <row r="434" spans="5:176" ht="14.25">
      <c r="E434" s="4"/>
      <c r="H434" s="4"/>
      <c r="K434" s="4"/>
      <c r="O434" s="4"/>
      <c r="P434" s="4"/>
      <c r="Q434" s="4"/>
      <c r="T434" s="4"/>
      <c r="W434" s="4"/>
      <c r="Z434" s="4"/>
      <c r="AD434" s="4"/>
      <c r="AE434" s="4"/>
      <c r="AF434" s="4"/>
      <c r="AS434" s="4"/>
      <c r="AT434" s="4"/>
      <c r="AU434" s="4"/>
      <c r="AX434" s="4"/>
      <c r="BA434" s="4"/>
      <c r="BD434" s="4"/>
      <c r="BH434" s="4"/>
      <c r="BI434" s="4"/>
      <c r="BJ434" s="4"/>
      <c r="BM434" s="4"/>
      <c r="BP434" s="4"/>
      <c r="BS434" s="4"/>
      <c r="BW434" s="4"/>
      <c r="BX434" s="4"/>
      <c r="BY434" s="4"/>
      <c r="CL434" s="4"/>
      <c r="CM434" s="4"/>
      <c r="CN434" s="4"/>
      <c r="CQ434" s="4"/>
      <c r="CT434" s="4"/>
      <c r="CW434" s="4"/>
      <c r="CZ434" s="4"/>
      <c r="DA434" s="4"/>
      <c r="DB434" s="4"/>
      <c r="DC434" s="4"/>
      <c r="DF434" s="4"/>
      <c r="DI434" s="4"/>
      <c r="DL434" s="4"/>
      <c r="DP434" s="4"/>
      <c r="DQ434" s="4"/>
      <c r="DR434" s="4"/>
      <c r="EM434" s="4"/>
      <c r="EP434" s="4"/>
      <c r="FB434" s="4"/>
      <c r="FE434" s="4"/>
      <c r="FQ434" s="4"/>
      <c r="FT434" s="4"/>
    </row>
    <row r="435" spans="5:176" ht="14.25">
      <c r="E435" s="4"/>
      <c r="H435" s="4"/>
      <c r="K435" s="4"/>
      <c r="O435" s="4"/>
      <c r="P435" s="4"/>
      <c r="Q435" s="4"/>
      <c r="T435" s="4"/>
      <c r="W435" s="4"/>
      <c r="Z435" s="4"/>
      <c r="AD435" s="4"/>
      <c r="AE435" s="4"/>
      <c r="AF435" s="4"/>
      <c r="AS435" s="4"/>
      <c r="AT435" s="4"/>
      <c r="AU435" s="4"/>
      <c r="AX435" s="4"/>
      <c r="BA435" s="4"/>
      <c r="BD435" s="4"/>
      <c r="BH435" s="4"/>
      <c r="BI435" s="4"/>
      <c r="BJ435" s="4"/>
      <c r="BM435" s="4"/>
      <c r="BP435" s="4"/>
      <c r="BS435" s="4"/>
      <c r="BW435" s="4"/>
      <c r="BX435" s="4"/>
      <c r="BY435" s="4"/>
      <c r="CL435" s="4"/>
      <c r="CM435" s="4"/>
      <c r="CN435" s="4"/>
      <c r="CQ435" s="4"/>
      <c r="CT435" s="4"/>
      <c r="CW435" s="4"/>
      <c r="CZ435" s="4"/>
      <c r="DA435" s="4"/>
      <c r="DB435" s="4"/>
      <c r="DC435" s="4"/>
      <c r="DF435" s="4"/>
      <c r="DI435" s="4"/>
      <c r="DL435" s="4"/>
      <c r="DP435" s="4"/>
      <c r="DQ435" s="4"/>
      <c r="DR435" s="4"/>
      <c r="EM435" s="4"/>
      <c r="EP435" s="4"/>
      <c r="FB435" s="4"/>
      <c r="FE435" s="4"/>
      <c r="FQ435" s="4"/>
      <c r="FT435" s="4"/>
    </row>
    <row r="436" spans="5:176" ht="14.25">
      <c r="E436" s="4"/>
      <c r="H436" s="4"/>
      <c r="K436" s="4"/>
      <c r="O436" s="4"/>
      <c r="P436" s="4"/>
      <c r="Q436" s="4"/>
      <c r="T436" s="4"/>
      <c r="W436" s="4"/>
      <c r="Z436" s="4"/>
      <c r="AD436" s="4"/>
      <c r="AE436" s="4"/>
      <c r="AF436" s="4"/>
      <c r="AS436" s="4"/>
      <c r="AT436" s="4"/>
      <c r="AU436" s="4"/>
      <c r="AX436" s="4"/>
      <c r="BA436" s="4"/>
      <c r="BD436" s="4"/>
      <c r="BH436" s="4"/>
      <c r="BI436" s="4"/>
      <c r="BJ436" s="4"/>
      <c r="BM436" s="4"/>
      <c r="BP436" s="4"/>
      <c r="BS436" s="4"/>
      <c r="BW436" s="4"/>
      <c r="BX436" s="4"/>
      <c r="BY436" s="4"/>
      <c r="CL436" s="4"/>
      <c r="CM436" s="4"/>
      <c r="CN436" s="4"/>
      <c r="CQ436" s="4"/>
      <c r="CT436" s="4"/>
      <c r="CW436" s="4"/>
      <c r="CZ436" s="4"/>
      <c r="DA436" s="4"/>
      <c r="DB436" s="4"/>
      <c r="DC436" s="4"/>
      <c r="DF436" s="4"/>
      <c r="DI436" s="4"/>
      <c r="DL436" s="4"/>
      <c r="DP436" s="4"/>
      <c r="DQ436" s="4"/>
      <c r="DR436" s="4"/>
      <c r="EM436" s="4"/>
      <c r="EP436" s="4"/>
      <c r="FB436" s="4"/>
      <c r="FE436" s="4"/>
      <c r="FQ436" s="4"/>
      <c r="FT436" s="4"/>
    </row>
    <row r="437" spans="5:176" ht="14.25">
      <c r="E437" s="4"/>
      <c r="H437" s="4"/>
      <c r="K437" s="4"/>
      <c r="O437" s="4"/>
      <c r="P437" s="4"/>
      <c r="Q437" s="4"/>
      <c r="T437" s="4"/>
      <c r="W437" s="4"/>
      <c r="Z437" s="4"/>
      <c r="AD437" s="4"/>
      <c r="AE437" s="4"/>
      <c r="AF437" s="4"/>
      <c r="AS437" s="4"/>
      <c r="AT437" s="4"/>
      <c r="AU437" s="4"/>
      <c r="AX437" s="4"/>
      <c r="BA437" s="4"/>
      <c r="BD437" s="4"/>
      <c r="BH437" s="4"/>
      <c r="BI437" s="4"/>
      <c r="BJ437" s="4"/>
      <c r="BM437" s="4"/>
      <c r="BP437" s="4"/>
      <c r="BS437" s="4"/>
      <c r="BW437" s="4"/>
      <c r="BX437" s="4"/>
      <c r="BY437" s="4"/>
      <c r="CL437" s="4"/>
      <c r="CM437" s="4"/>
      <c r="CN437" s="4"/>
      <c r="CQ437" s="4"/>
      <c r="CT437" s="4"/>
      <c r="CW437" s="4"/>
      <c r="CZ437" s="4"/>
      <c r="DA437" s="4"/>
      <c r="DB437" s="4"/>
      <c r="DC437" s="4"/>
      <c r="DF437" s="4"/>
      <c r="DI437" s="4"/>
      <c r="DL437" s="4"/>
      <c r="DP437" s="4"/>
      <c r="DQ437" s="4"/>
      <c r="DR437" s="4"/>
      <c r="EM437" s="4"/>
      <c r="EP437" s="4"/>
      <c r="FB437" s="4"/>
      <c r="FE437" s="4"/>
      <c r="FQ437" s="4"/>
      <c r="FT437" s="4"/>
    </row>
    <row r="438" spans="5:176" ht="14.25">
      <c r="E438" s="4"/>
      <c r="H438" s="4"/>
      <c r="K438" s="4"/>
      <c r="O438" s="4"/>
      <c r="P438" s="4"/>
      <c r="Q438" s="4"/>
      <c r="T438" s="4"/>
      <c r="W438" s="4"/>
      <c r="Z438" s="4"/>
      <c r="AD438" s="4"/>
      <c r="AE438" s="4"/>
      <c r="AF438" s="4"/>
      <c r="AS438" s="4"/>
      <c r="AT438" s="4"/>
      <c r="AU438" s="4"/>
      <c r="AX438" s="4"/>
      <c r="BA438" s="4"/>
      <c r="BD438" s="4"/>
      <c r="BH438" s="4"/>
      <c r="BI438" s="4"/>
      <c r="BJ438" s="4"/>
      <c r="BM438" s="4"/>
      <c r="BP438" s="4"/>
      <c r="BS438" s="4"/>
      <c r="BW438" s="4"/>
      <c r="BX438" s="4"/>
      <c r="BY438" s="4"/>
      <c r="CL438" s="4"/>
      <c r="CM438" s="4"/>
      <c r="CN438" s="4"/>
      <c r="CQ438" s="4"/>
      <c r="CT438" s="4"/>
      <c r="CW438" s="4"/>
      <c r="CZ438" s="4"/>
      <c r="DA438" s="4"/>
      <c r="DB438" s="4"/>
      <c r="DC438" s="4"/>
      <c r="DF438" s="4"/>
      <c r="DI438" s="4"/>
      <c r="DL438" s="4"/>
      <c r="DP438" s="4"/>
      <c r="DQ438" s="4"/>
      <c r="DR438" s="4"/>
      <c r="EM438" s="4"/>
      <c r="EP438" s="4"/>
      <c r="FB438" s="4"/>
      <c r="FE438" s="4"/>
      <c r="FQ438" s="4"/>
      <c r="FT438" s="4"/>
    </row>
    <row r="439" spans="5:176" ht="14.25">
      <c r="E439" s="4"/>
      <c r="H439" s="4"/>
      <c r="K439" s="4"/>
      <c r="O439" s="4"/>
      <c r="P439" s="4"/>
      <c r="Q439" s="4"/>
      <c r="T439" s="4"/>
      <c r="W439" s="4"/>
      <c r="Z439" s="4"/>
      <c r="AD439" s="4"/>
      <c r="AE439" s="4"/>
      <c r="AF439" s="4"/>
      <c r="AS439" s="4"/>
      <c r="AT439" s="4"/>
      <c r="AU439" s="4"/>
      <c r="AX439" s="4"/>
      <c r="BA439" s="4"/>
      <c r="BD439" s="4"/>
      <c r="BH439" s="4"/>
      <c r="BI439" s="4"/>
      <c r="BJ439" s="4"/>
      <c r="BM439" s="4"/>
      <c r="BP439" s="4"/>
      <c r="BS439" s="4"/>
      <c r="BW439" s="4"/>
      <c r="BX439" s="4"/>
      <c r="BY439" s="4"/>
      <c r="CL439" s="4"/>
      <c r="CM439" s="4"/>
      <c r="CN439" s="4"/>
      <c r="CQ439" s="4"/>
      <c r="CT439" s="4"/>
      <c r="CW439" s="4"/>
      <c r="CZ439" s="4"/>
      <c r="DA439" s="4"/>
      <c r="DB439" s="4"/>
      <c r="DC439" s="4"/>
      <c r="DF439" s="4"/>
      <c r="DI439" s="4"/>
      <c r="DL439" s="4"/>
      <c r="DP439" s="4"/>
      <c r="DQ439" s="4"/>
      <c r="DR439" s="4"/>
      <c r="EM439" s="4"/>
      <c r="EP439" s="4"/>
      <c r="FB439" s="4"/>
      <c r="FE439" s="4"/>
      <c r="FQ439" s="4"/>
      <c r="FT439" s="4"/>
    </row>
    <row r="440" spans="5:176" ht="14.25">
      <c r="E440" s="4"/>
      <c r="H440" s="4"/>
      <c r="K440" s="4"/>
      <c r="O440" s="4"/>
      <c r="P440" s="4"/>
      <c r="Q440" s="4"/>
      <c r="T440" s="4"/>
      <c r="W440" s="4"/>
      <c r="Z440" s="4"/>
      <c r="AD440" s="4"/>
      <c r="AE440" s="4"/>
      <c r="AF440" s="4"/>
      <c r="AS440" s="4"/>
      <c r="AT440" s="4"/>
      <c r="AU440" s="4"/>
      <c r="AX440" s="4"/>
      <c r="BA440" s="4"/>
      <c r="BD440" s="4"/>
      <c r="BH440" s="4"/>
      <c r="BI440" s="4"/>
      <c r="BJ440" s="4"/>
      <c r="BM440" s="4"/>
      <c r="BP440" s="4"/>
      <c r="BS440" s="4"/>
      <c r="BW440" s="4"/>
      <c r="BX440" s="4"/>
      <c r="BY440" s="4"/>
      <c r="CL440" s="4"/>
      <c r="CM440" s="4"/>
      <c r="CN440" s="4"/>
      <c r="CQ440" s="4"/>
      <c r="CT440" s="4"/>
      <c r="CW440" s="4"/>
      <c r="CZ440" s="4"/>
      <c r="DA440" s="4"/>
      <c r="DB440" s="4"/>
      <c r="DC440" s="4"/>
      <c r="DF440" s="4"/>
      <c r="DI440" s="4"/>
      <c r="DL440" s="4"/>
      <c r="DP440" s="4"/>
      <c r="DQ440" s="4"/>
      <c r="DR440" s="4"/>
      <c r="EM440" s="4"/>
      <c r="EP440" s="4"/>
      <c r="FB440" s="4"/>
      <c r="FE440" s="4"/>
      <c r="FQ440" s="4"/>
      <c r="FT440" s="4"/>
    </row>
    <row r="441" spans="5:176" ht="14.25">
      <c r="E441" s="4"/>
      <c r="H441" s="4"/>
      <c r="K441" s="4"/>
      <c r="O441" s="4"/>
      <c r="P441" s="4"/>
      <c r="Q441" s="4"/>
      <c r="T441" s="4"/>
      <c r="W441" s="4"/>
      <c r="Z441" s="4"/>
      <c r="AD441" s="4"/>
      <c r="AE441" s="4"/>
      <c r="AF441" s="4"/>
      <c r="AS441" s="4"/>
      <c r="AT441" s="4"/>
      <c r="AU441" s="4"/>
      <c r="AX441" s="4"/>
      <c r="BA441" s="4"/>
      <c r="BD441" s="4"/>
      <c r="BH441" s="4"/>
      <c r="BI441" s="4"/>
      <c r="BJ441" s="4"/>
      <c r="BM441" s="4"/>
      <c r="BP441" s="4"/>
      <c r="BS441" s="4"/>
      <c r="BW441" s="4"/>
      <c r="BX441" s="4"/>
      <c r="BY441" s="4"/>
      <c r="CL441" s="4"/>
      <c r="CM441" s="4"/>
      <c r="CN441" s="4"/>
      <c r="CQ441" s="4"/>
      <c r="CT441" s="4"/>
      <c r="CW441" s="4"/>
      <c r="CZ441" s="4"/>
      <c r="DA441" s="4"/>
      <c r="DB441" s="4"/>
      <c r="DC441" s="4"/>
      <c r="DF441" s="4"/>
      <c r="DI441" s="4"/>
      <c r="DL441" s="4"/>
      <c r="DP441" s="4"/>
      <c r="DQ441" s="4"/>
      <c r="DR441" s="4"/>
      <c r="EM441" s="4"/>
      <c r="EP441" s="4"/>
      <c r="FB441" s="4"/>
      <c r="FE441" s="4"/>
      <c r="FQ441" s="4"/>
      <c r="FT441" s="4"/>
    </row>
    <row r="442" spans="5:176" ht="14.25">
      <c r="E442" s="4"/>
      <c r="H442" s="4"/>
      <c r="K442" s="4"/>
      <c r="O442" s="4"/>
      <c r="P442" s="4"/>
      <c r="Q442" s="4"/>
      <c r="T442" s="4"/>
      <c r="W442" s="4"/>
      <c r="Z442" s="4"/>
      <c r="AD442" s="4"/>
      <c r="AE442" s="4"/>
      <c r="AF442" s="4"/>
      <c r="AS442" s="4"/>
      <c r="AT442" s="4"/>
      <c r="AU442" s="4"/>
      <c r="AX442" s="4"/>
      <c r="BA442" s="4"/>
      <c r="BD442" s="4"/>
      <c r="BH442" s="4"/>
      <c r="BI442" s="4"/>
      <c r="BJ442" s="4"/>
      <c r="BM442" s="4"/>
      <c r="BP442" s="4"/>
      <c r="BS442" s="4"/>
      <c r="BW442" s="4"/>
      <c r="BX442" s="4"/>
      <c r="BY442" s="4"/>
      <c r="CL442" s="4"/>
      <c r="CM442" s="4"/>
      <c r="CN442" s="4"/>
      <c r="CQ442" s="4"/>
      <c r="CT442" s="4"/>
      <c r="CW442" s="4"/>
      <c r="CZ442" s="4"/>
      <c r="DA442" s="4"/>
      <c r="DB442" s="4"/>
      <c r="DC442" s="4"/>
      <c r="DF442" s="4"/>
      <c r="DI442" s="4"/>
      <c r="DL442" s="4"/>
      <c r="DP442" s="4"/>
      <c r="DQ442" s="4"/>
      <c r="DR442" s="4"/>
      <c r="EM442" s="4"/>
      <c r="EP442" s="4"/>
      <c r="FB442" s="4"/>
      <c r="FE442" s="4"/>
      <c r="FQ442" s="4"/>
      <c r="FT442" s="4"/>
    </row>
    <row r="443" spans="5:176" ht="14.25">
      <c r="E443" s="4"/>
      <c r="H443" s="4"/>
      <c r="K443" s="4"/>
      <c r="O443" s="4"/>
      <c r="P443" s="4"/>
      <c r="Q443" s="4"/>
      <c r="T443" s="4"/>
      <c r="W443" s="4"/>
      <c r="Z443" s="4"/>
      <c r="AD443" s="4"/>
      <c r="AE443" s="4"/>
      <c r="AF443" s="4"/>
      <c r="AS443" s="4"/>
      <c r="AT443" s="4"/>
      <c r="AU443" s="4"/>
      <c r="AX443" s="4"/>
      <c r="BA443" s="4"/>
      <c r="BD443" s="4"/>
      <c r="BH443" s="4"/>
      <c r="BI443" s="4"/>
      <c r="BJ443" s="4"/>
      <c r="BM443" s="4"/>
      <c r="BP443" s="4"/>
      <c r="BS443" s="4"/>
      <c r="BW443" s="4"/>
      <c r="BX443" s="4"/>
      <c r="BY443" s="4"/>
      <c r="CL443" s="4"/>
      <c r="CM443" s="4"/>
      <c r="CN443" s="4"/>
      <c r="CQ443" s="4"/>
      <c r="CT443" s="4"/>
      <c r="CW443" s="4"/>
      <c r="CZ443" s="4"/>
      <c r="DA443" s="4"/>
      <c r="DB443" s="4"/>
      <c r="DC443" s="4"/>
      <c r="DF443" s="4"/>
      <c r="DI443" s="4"/>
      <c r="DL443" s="4"/>
      <c r="DP443" s="4"/>
      <c r="DQ443" s="4"/>
      <c r="DR443" s="4"/>
      <c r="EM443" s="4"/>
      <c r="EP443" s="4"/>
      <c r="FB443" s="4"/>
      <c r="FE443" s="4"/>
      <c r="FQ443" s="4"/>
      <c r="FT443" s="4"/>
    </row>
    <row r="444" spans="5:176" ht="14.25">
      <c r="E444" s="4"/>
      <c r="H444" s="4"/>
      <c r="K444" s="4"/>
      <c r="O444" s="4"/>
      <c r="P444" s="4"/>
      <c r="Q444" s="4"/>
      <c r="T444" s="4"/>
      <c r="W444" s="4"/>
      <c r="Z444" s="4"/>
      <c r="AD444" s="4"/>
      <c r="AE444" s="4"/>
      <c r="AF444" s="4"/>
      <c r="AS444" s="4"/>
      <c r="AT444" s="4"/>
      <c r="AU444" s="4"/>
      <c r="AX444" s="4"/>
      <c r="BA444" s="4"/>
      <c r="BD444" s="4"/>
      <c r="BH444" s="4"/>
      <c r="BI444" s="4"/>
      <c r="BJ444" s="4"/>
      <c r="BM444" s="4"/>
      <c r="BP444" s="4"/>
      <c r="BS444" s="4"/>
      <c r="BW444" s="4"/>
      <c r="BX444" s="4"/>
      <c r="BY444" s="4"/>
      <c r="CL444" s="4"/>
      <c r="CM444" s="4"/>
      <c r="CN444" s="4"/>
      <c r="CQ444" s="4"/>
      <c r="CT444" s="4"/>
      <c r="CW444" s="4"/>
      <c r="CZ444" s="4"/>
      <c r="DA444" s="4"/>
      <c r="DB444" s="4"/>
      <c r="DC444" s="4"/>
      <c r="DF444" s="4"/>
      <c r="DI444" s="4"/>
      <c r="DL444" s="4"/>
      <c r="DP444" s="4"/>
      <c r="DQ444" s="4"/>
      <c r="DR444" s="4"/>
      <c r="EM444" s="4"/>
      <c r="EP444" s="4"/>
      <c r="FB444" s="4"/>
      <c r="FE444" s="4"/>
      <c r="FQ444" s="4"/>
      <c r="FT444" s="4"/>
    </row>
    <row r="445" spans="5:176" ht="14.25">
      <c r="E445" s="4"/>
      <c r="H445" s="4"/>
      <c r="K445" s="4"/>
      <c r="O445" s="4"/>
      <c r="P445" s="4"/>
      <c r="Q445" s="4"/>
      <c r="T445" s="4"/>
      <c r="W445" s="4"/>
      <c r="Z445" s="4"/>
      <c r="AD445" s="4"/>
      <c r="AE445" s="4"/>
      <c r="AF445" s="4"/>
      <c r="AS445" s="4"/>
      <c r="AT445" s="4"/>
      <c r="AU445" s="4"/>
      <c r="AX445" s="4"/>
      <c r="BA445" s="4"/>
      <c r="BD445" s="4"/>
      <c r="BH445" s="4"/>
      <c r="BI445" s="4"/>
      <c r="BJ445" s="4"/>
      <c r="BM445" s="4"/>
      <c r="BP445" s="4"/>
      <c r="BS445" s="4"/>
      <c r="BW445" s="4"/>
      <c r="BX445" s="4"/>
      <c r="BY445" s="4"/>
      <c r="CL445" s="4"/>
      <c r="CM445" s="4"/>
      <c r="CN445" s="4"/>
      <c r="CQ445" s="4"/>
      <c r="CT445" s="4"/>
      <c r="CW445" s="4"/>
      <c r="CZ445" s="4"/>
      <c r="DA445" s="4"/>
      <c r="DB445" s="4"/>
      <c r="DC445" s="4"/>
      <c r="DF445" s="4"/>
      <c r="DI445" s="4"/>
      <c r="DL445" s="4"/>
      <c r="DP445" s="4"/>
      <c r="DQ445" s="4"/>
      <c r="DR445" s="4"/>
      <c r="EM445" s="4"/>
      <c r="EP445" s="4"/>
      <c r="FB445" s="4"/>
      <c r="FE445" s="4"/>
      <c r="FQ445" s="4"/>
      <c r="FT445" s="4"/>
    </row>
    <row r="446" spans="5:176" ht="14.25">
      <c r="E446" s="4"/>
      <c r="H446" s="4"/>
      <c r="K446" s="4"/>
      <c r="O446" s="4"/>
      <c r="P446" s="4"/>
      <c r="Q446" s="4"/>
      <c r="T446" s="4"/>
      <c r="W446" s="4"/>
      <c r="Z446" s="4"/>
      <c r="AD446" s="4"/>
      <c r="AE446" s="4"/>
      <c r="AF446" s="4"/>
      <c r="AS446" s="4"/>
      <c r="AT446" s="4"/>
      <c r="AU446" s="4"/>
      <c r="AX446" s="4"/>
      <c r="BA446" s="4"/>
      <c r="BD446" s="4"/>
      <c r="BH446" s="4"/>
      <c r="BI446" s="4"/>
      <c r="BJ446" s="4"/>
      <c r="BM446" s="4"/>
      <c r="BP446" s="4"/>
      <c r="BS446" s="4"/>
      <c r="BW446" s="4"/>
      <c r="BX446" s="4"/>
      <c r="BY446" s="4"/>
      <c r="CL446" s="4"/>
      <c r="CM446" s="4"/>
      <c r="CN446" s="4"/>
      <c r="CQ446" s="4"/>
      <c r="CT446" s="4"/>
      <c r="CW446" s="4"/>
      <c r="CZ446" s="4"/>
      <c r="DA446" s="4"/>
      <c r="DB446" s="4"/>
      <c r="DC446" s="4"/>
      <c r="DF446" s="4"/>
      <c r="DI446" s="4"/>
      <c r="DL446" s="4"/>
      <c r="DP446" s="4"/>
      <c r="DQ446" s="4"/>
      <c r="DR446" s="4"/>
      <c r="EM446" s="4"/>
      <c r="EP446" s="4"/>
      <c r="FB446" s="4"/>
      <c r="FE446" s="4"/>
      <c r="FQ446" s="4"/>
      <c r="FT446" s="4"/>
    </row>
    <row r="447" spans="5:176" ht="14.25">
      <c r="E447" s="4"/>
      <c r="H447" s="4"/>
      <c r="K447" s="4"/>
      <c r="O447" s="4"/>
      <c r="P447" s="4"/>
      <c r="Q447" s="4"/>
      <c r="T447" s="4"/>
      <c r="W447" s="4"/>
      <c r="Z447" s="4"/>
      <c r="AD447" s="4"/>
      <c r="AE447" s="4"/>
      <c r="AF447" s="4"/>
      <c r="AS447" s="4"/>
      <c r="AT447" s="4"/>
      <c r="AU447" s="4"/>
      <c r="AX447" s="4"/>
      <c r="BA447" s="4"/>
      <c r="BD447" s="4"/>
      <c r="BH447" s="4"/>
      <c r="BI447" s="4"/>
      <c r="BJ447" s="4"/>
      <c r="BM447" s="4"/>
      <c r="BP447" s="4"/>
      <c r="BS447" s="4"/>
      <c r="BW447" s="4"/>
      <c r="BX447" s="4"/>
      <c r="BY447" s="4"/>
      <c r="CL447" s="4"/>
      <c r="CM447" s="4"/>
      <c r="CN447" s="4"/>
      <c r="CQ447" s="4"/>
      <c r="CT447" s="4"/>
      <c r="CW447" s="4"/>
      <c r="CZ447" s="4"/>
      <c r="DA447" s="4"/>
      <c r="DB447" s="4"/>
      <c r="DC447" s="4"/>
      <c r="DF447" s="4"/>
      <c r="DI447" s="4"/>
      <c r="DL447" s="4"/>
      <c r="DP447" s="4"/>
      <c r="DQ447" s="4"/>
      <c r="DR447" s="4"/>
      <c r="EM447" s="4"/>
      <c r="EP447" s="4"/>
      <c r="FB447" s="4"/>
      <c r="FE447" s="4"/>
      <c r="FQ447" s="4"/>
      <c r="FT447" s="4"/>
    </row>
    <row r="448" spans="5:176" ht="14.25">
      <c r="E448" s="4"/>
      <c r="H448" s="4"/>
      <c r="K448" s="4"/>
      <c r="O448" s="4"/>
      <c r="P448" s="4"/>
      <c r="Q448" s="4"/>
      <c r="T448" s="4"/>
      <c r="W448" s="4"/>
      <c r="Z448" s="4"/>
      <c r="AD448" s="4"/>
      <c r="AE448" s="4"/>
      <c r="AF448" s="4"/>
      <c r="AS448" s="4"/>
      <c r="AT448" s="4"/>
      <c r="AU448" s="4"/>
      <c r="AX448" s="4"/>
      <c r="BA448" s="4"/>
      <c r="BD448" s="4"/>
      <c r="BH448" s="4"/>
      <c r="BI448" s="4"/>
      <c r="BJ448" s="4"/>
      <c r="BM448" s="4"/>
      <c r="BP448" s="4"/>
      <c r="BS448" s="4"/>
      <c r="BW448" s="4"/>
      <c r="BX448" s="4"/>
      <c r="BY448" s="4"/>
      <c r="CL448" s="4"/>
      <c r="CM448" s="4"/>
      <c r="CN448" s="4"/>
      <c r="CQ448" s="4"/>
      <c r="CT448" s="4"/>
      <c r="CW448" s="4"/>
      <c r="CZ448" s="4"/>
      <c r="DA448" s="4"/>
      <c r="DB448" s="4"/>
      <c r="DC448" s="4"/>
      <c r="DF448" s="4"/>
      <c r="DI448" s="4"/>
      <c r="DL448" s="4"/>
      <c r="DP448" s="4"/>
      <c r="DQ448" s="4"/>
      <c r="DR448" s="4"/>
      <c r="EM448" s="4"/>
      <c r="EP448" s="4"/>
      <c r="FB448" s="4"/>
      <c r="FE448" s="4"/>
      <c r="FQ448" s="4"/>
      <c r="FT448" s="4"/>
    </row>
    <row r="449" spans="5:176" ht="14.25">
      <c r="E449" s="4"/>
      <c r="H449" s="4"/>
      <c r="K449" s="4"/>
      <c r="O449" s="4"/>
      <c r="P449" s="4"/>
      <c r="Q449" s="4"/>
      <c r="T449" s="4"/>
      <c r="W449" s="4"/>
      <c r="Z449" s="4"/>
      <c r="AD449" s="4"/>
      <c r="AE449" s="4"/>
      <c r="AF449" s="4"/>
      <c r="AS449" s="4"/>
      <c r="AT449" s="4"/>
      <c r="AU449" s="4"/>
      <c r="AX449" s="4"/>
      <c r="BA449" s="4"/>
      <c r="BD449" s="4"/>
      <c r="BH449" s="4"/>
      <c r="BI449" s="4"/>
      <c r="BJ449" s="4"/>
      <c r="BM449" s="4"/>
      <c r="BP449" s="4"/>
      <c r="BS449" s="4"/>
      <c r="BW449" s="4"/>
      <c r="BX449" s="4"/>
      <c r="BY449" s="4"/>
      <c r="CL449" s="4"/>
      <c r="CM449" s="4"/>
      <c r="CN449" s="4"/>
      <c r="CQ449" s="4"/>
      <c r="CT449" s="4"/>
      <c r="CW449" s="4"/>
      <c r="CZ449" s="4"/>
      <c r="DA449" s="4"/>
      <c r="DB449" s="4"/>
      <c r="DC449" s="4"/>
      <c r="DF449" s="4"/>
      <c r="DI449" s="4"/>
      <c r="DL449" s="4"/>
      <c r="DP449" s="4"/>
      <c r="DQ449" s="4"/>
      <c r="DR449" s="4"/>
      <c r="EM449" s="4"/>
      <c r="EP449" s="4"/>
      <c r="FB449" s="4"/>
      <c r="FE449" s="4"/>
      <c r="FQ449" s="4"/>
      <c r="FT449" s="4"/>
    </row>
    <row r="450" spans="5:176" ht="14.25">
      <c r="E450" s="4"/>
      <c r="H450" s="4"/>
      <c r="K450" s="4"/>
      <c r="O450" s="4"/>
      <c r="P450" s="4"/>
      <c r="Q450" s="4"/>
      <c r="T450" s="4"/>
      <c r="W450" s="4"/>
      <c r="Z450" s="4"/>
      <c r="AD450" s="4"/>
      <c r="AE450" s="4"/>
      <c r="AF450" s="4"/>
      <c r="AS450" s="4"/>
      <c r="AT450" s="4"/>
      <c r="AU450" s="4"/>
      <c r="AX450" s="4"/>
      <c r="BA450" s="4"/>
      <c r="BD450" s="4"/>
      <c r="BH450" s="4"/>
      <c r="BI450" s="4"/>
      <c r="BJ450" s="4"/>
      <c r="BM450" s="4"/>
      <c r="BP450" s="4"/>
      <c r="BS450" s="4"/>
      <c r="BW450" s="4"/>
      <c r="BX450" s="4"/>
      <c r="BY450" s="4"/>
      <c r="CL450" s="4"/>
      <c r="CM450" s="4"/>
      <c r="CN450" s="4"/>
      <c r="CQ450" s="4"/>
      <c r="CT450" s="4"/>
      <c r="CW450" s="4"/>
      <c r="CZ450" s="4"/>
      <c r="DA450" s="4"/>
      <c r="DB450" s="4"/>
      <c r="DC450" s="4"/>
      <c r="DF450" s="4"/>
      <c r="DI450" s="4"/>
      <c r="DL450" s="4"/>
      <c r="DP450" s="4"/>
      <c r="DQ450" s="4"/>
      <c r="DR450" s="4"/>
      <c r="EM450" s="4"/>
      <c r="EP450" s="4"/>
      <c r="FB450" s="4"/>
      <c r="FE450" s="4"/>
      <c r="FQ450" s="4"/>
      <c r="FT450" s="4"/>
    </row>
    <row r="451" spans="5:176" ht="14.25">
      <c r="E451" s="4"/>
      <c r="H451" s="4"/>
      <c r="K451" s="4"/>
      <c r="O451" s="4"/>
      <c r="P451" s="4"/>
      <c r="Q451" s="4"/>
      <c r="T451" s="4"/>
      <c r="W451" s="4"/>
      <c r="Z451" s="4"/>
      <c r="AD451" s="4"/>
      <c r="AE451" s="4"/>
      <c r="AF451" s="4"/>
      <c r="AS451" s="4"/>
      <c r="AT451" s="4"/>
      <c r="AU451" s="4"/>
      <c r="AX451" s="4"/>
      <c r="BA451" s="4"/>
      <c r="BD451" s="4"/>
      <c r="BH451" s="4"/>
      <c r="BI451" s="4"/>
      <c r="BJ451" s="4"/>
      <c r="BM451" s="4"/>
      <c r="BP451" s="4"/>
      <c r="BS451" s="4"/>
      <c r="BW451" s="4"/>
      <c r="BX451" s="4"/>
      <c r="BY451" s="4"/>
      <c r="CL451" s="4"/>
      <c r="CM451" s="4"/>
      <c r="CN451" s="4"/>
      <c r="CQ451" s="4"/>
      <c r="CT451" s="4"/>
      <c r="CW451" s="4"/>
      <c r="CZ451" s="4"/>
      <c r="DA451" s="4"/>
      <c r="DB451" s="4"/>
      <c r="DC451" s="4"/>
      <c r="DF451" s="4"/>
      <c r="DI451" s="4"/>
      <c r="DL451" s="4"/>
      <c r="DP451" s="4"/>
      <c r="DQ451" s="4"/>
      <c r="DR451" s="4"/>
      <c r="EM451" s="4"/>
      <c r="EP451" s="4"/>
      <c r="FB451" s="4"/>
      <c r="FE451" s="4"/>
      <c r="FQ451" s="4"/>
      <c r="FT451" s="4"/>
    </row>
    <row r="452" spans="5:176" ht="14.25">
      <c r="E452" s="4"/>
      <c r="H452" s="4"/>
      <c r="K452" s="4"/>
      <c r="O452" s="4"/>
      <c r="P452" s="4"/>
      <c r="Q452" s="4"/>
      <c r="T452" s="4"/>
      <c r="W452" s="4"/>
      <c r="Z452" s="4"/>
      <c r="AD452" s="4"/>
      <c r="AE452" s="4"/>
      <c r="AF452" s="4"/>
      <c r="AS452" s="4"/>
      <c r="AT452" s="4"/>
      <c r="AU452" s="4"/>
      <c r="AX452" s="4"/>
      <c r="BA452" s="4"/>
      <c r="BD452" s="4"/>
      <c r="BH452" s="4"/>
      <c r="BI452" s="4"/>
      <c r="BJ452" s="4"/>
      <c r="BM452" s="4"/>
      <c r="BP452" s="4"/>
      <c r="BS452" s="4"/>
      <c r="BW452" s="4"/>
      <c r="BX452" s="4"/>
      <c r="BY452" s="4"/>
      <c r="CL452" s="4"/>
      <c r="CM452" s="4"/>
      <c r="CN452" s="4"/>
      <c r="CQ452" s="4"/>
      <c r="CT452" s="4"/>
      <c r="CW452" s="4"/>
      <c r="CZ452" s="4"/>
      <c r="DA452" s="4"/>
      <c r="DB452" s="4"/>
      <c r="DC452" s="4"/>
      <c r="DF452" s="4"/>
      <c r="DI452" s="4"/>
      <c r="DL452" s="4"/>
      <c r="DP452" s="4"/>
      <c r="DQ452" s="4"/>
      <c r="DR452" s="4"/>
      <c r="EM452" s="4"/>
      <c r="EP452" s="4"/>
      <c r="FB452" s="4"/>
      <c r="FE452" s="4"/>
      <c r="FQ452" s="4"/>
      <c r="FT452" s="4"/>
    </row>
    <row r="453" spans="5:176" ht="14.25">
      <c r="E453" s="4"/>
      <c r="H453" s="4"/>
      <c r="K453" s="4"/>
      <c r="O453" s="4"/>
      <c r="P453" s="4"/>
      <c r="Q453" s="4"/>
      <c r="T453" s="4"/>
      <c r="W453" s="4"/>
      <c r="Z453" s="4"/>
      <c r="AD453" s="4"/>
      <c r="AE453" s="4"/>
      <c r="AF453" s="4"/>
      <c r="AS453" s="4"/>
      <c r="AT453" s="4"/>
      <c r="AU453" s="4"/>
      <c r="AX453" s="4"/>
      <c r="BA453" s="4"/>
      <c r="BD453" s="4"/>
      <c r="BH453" s="4"/>
      <c r="BI453" s="4"/>
      <c r="BJ453" s="4"/>
      <c r="BM453" s="4"/>
      <c r="BP453" s="4"/>
      <c r="BS453" s="4"/>
      <c r="BW453" s="4"/>
      <c r="BX453" s="4"/>
      <c r="BY453" s="4"/>
      <c r="CL453" s="4"/>
      <c r="CM453" s="4"/>
      <c r="CN453" s="4"/>
      <c r="CQ453" s="4"/>
      <c r="CT453" s="4"/>
      <c r="CW453" s="4"/>
      <c r="CZ453" s="4"/>
      <c r="DA453" s="4"/>
      <c r="DB453" s="4"/>
      <c r="DC453" s="4"/>
      <c r="DF453" s="4"/>
      <c r="DI453" s="4"/>
      <c r="DL453" s="4"/>
      <c r="DP453" s="4"/>
      <c r="DQ453" s="4"/>
      <c r="DR453" s="4"/>
      <c r="EM453" s="4"/>
      <c r="EP453" s="4"/>
      <c r="FB453" s="4"/>
      <c r="FE453" s="4"/>
      <c r="FQ453" s="4"/>
      <c r="FT453" s="4"/>
    </row>
    <row r="454" spans="5:176" ht="14.25">
      <c r="E454" s="4"/>
      <c r="H454" s="4"/>
      <c r="K454" s="4"/>
      <c r="O454" s="4"/>
      <c r="P454" s="4"/>
      <c r="Q454" s="4"/>
      <c r="T454" s="4"/>
      <c r="W454" s="4"/>
      <c r="Z454" s="4"/>
      <c r="AD454" s="4"/>
      <c r="AE454" s="4"/>
      <c r="AF454" s="4"/>
      <c r="AS454" s="4"/>
      <c r="AT454" s="4"/>
      <c r="AU454" s="4"/>
      <c r="AX454" s="4"/>
      <c r="BA454" s="4"/>
      <c r="BD454" s="4"/>
      <c r="BH454" s="4"/>
      <c r="BI454" s="4"/>
      <c r="BJ454" s="4"/>
      <c r="BM454" s="4"/>
      <c r="BP454" s="4"/>
      <c r="BS454" s="4"/>
      <c r="BW454" s="4"/>
      <c r="BX454" s="4"/>
      <c r="BY454" s="4"/>
      <c r="CL454" s="4"/>
      <c r="CM454" s="4"/>
      <c r="CN454" s="4"/>
      <c r="CQ454" s="4"/>
      <c r="CT454" s="4"/>
      <c r="CW454" s="4"/>
      <c r="CZ454" s="4"/>
      <c r="DA454" s="4"/>
      <c r="DB454" s="4"/>
      <c r="DC454" s="4"/>
      <c r="DF454" s="4"/>
      <c r="DI454" s="4"/>
      <c r="DL454" s="4"/>
      <c r="DP454" s="4"/>
      <c r="DQ454" s="4"/>
      <c r="DR454" s="4"/>
      <c r="EM454" s="4"/>
      <c r="EP454" s="4"/>
      <c r="FB454" s="4"/>
      <c r="FE454" s="4"/>
      <c r="FQ454" s="4"/>
      <c r="FT454" s="4"/>
    </row>
    <row r="455" spans="5:176" ht="14.25">
      <c r="E455" s="4"/>
      <c r="H455" s="4"/>
      <c r="K455" s="4"/>
      <c r="O455" s="4"/>
      <c r="P455" s="4"/>
      <c r="Q455" s="4"/>
      <c r="T455" s="4"/>
      <c r="W455" s="4"/>
      <c r="Z455" s="4"/>
      <c r="AD455" s="4"/>
      <c r="AE455" s="4"/>
      <c r="AF455" s="4"/>
      <c r="AS455" s="4"/>
      <c r="AT455" s="4"/>
      <c r="AU455" s="4"/>
      <c r="AX455" s="4"/>
      <c r="BA455" s="4"/>
      <c r="BD455" s="4"/>
      <c r="BH455" s="4"/>
      <c r="BI455" s="4"/>
      <c r="BJ455" s="4"/>
      <c r="BM455" s="4"/>
      <c r="BP455" s="4"/>
      <c r="BS455" s="4"/>
      <c r="BW455" s="4"/>
      <c r="BX455" s="4"/>
      <c r="BY455" s="4"/>
      <c r="CL455" s="4"/>
      <c r="CM455" s="4"/>
      <c r="CN455" s="4"/>
      <c r="CQ455" s="4"/>
      <c r="CT455" s="4"/>
      <c r="CW455" s="4"/>
      <c r="CZ455" s="4"/>
      <c r="DA455" s="4"/>
      <c r="DB455" s="4"/>
      <c r="DC455" s="4"/>
      <c r="DF455" s="4"/>
      <c r="DI455" s="4"/>
      <c r="DL455" s="4"/>
      <c r="DP455" s="4"/>
      <c r="DQ455" s="4"/>
      <c r="DR455" s="4"/>
      <c r="EM455" s="4"/>
      <c r="EP455" s="4"/>
      <c r="FB455" s="4"/>
      <c r="FE455" s="4"/>
      <c r="FQ455" s="4"/>
      <c r="FT455" s="4"/>
    </row>
    <row r="456" spans="5:176" ht="14.25">
      <c r="E456" s="4"/>
      <c r="H456" s="4"/>
      <c r="K456" s="4"/>
      <c r="O456" s="4"/>
      <c r="P456" s="4"/>
      <c r="Q456" s="4"/>
      <c r="T456" s="4"/>
      <c r="W456" s="4"/>
      <c r="Z456" s="4"/>
      <c r="AD456" s="4"/>
      <c r="AE456" s="4"/>
      <c r="AF456" s="4"/>
      <c r="AS456" s="4"/>
      <c r="AT456" s="4"/>
      <c r="AU456" s="4"/>
      <c r="AX456" s="4"/>
      <c r="BA456" s="4"/>
      <c r="BD456" s="4"/>
      <c r="BH456" s="4"/>
      <c r="BI456" s="4"/>
      <c r="BJ456" s="4"/>
      <c r="BM456" s="4"/>
      <c r="BP456" s="4"/>
      <c r="BS456" s="4"/>
      <c r="BW456" s="4"/>
      <c r="BX456" s="4"/>
      <c r="BY456" s="4"/>
      <c r="CL456" s="4"/>
      <c r="CM456" s="4"/>
      <c r="CN456" s="4"/>
      <c r="CQ456" s="4"/>
      <c r="CT456" s="4"/>
      <c r="CW456" s="4"/>
      <c r="CZ456" s="4"/>
      <c r="DA456" s="4"/>
      <c r="DB456" s="4"/>
      <c r="DC456" s="4"/>
      <c r="DF456" s="4"/>
      <c r="DI456" s="4"/>
      <c r="DL456" s="4"/>
      <c r="DP456" s="4"/>
      <c r="DQ456" s="4"/>
      <c r="DR456" s="4"/>
      <c r="EM456" s="4"/>
      <c r="EP456" s="4"/>
      <c r="FB456" s="4"/>
      <c r="FE456" s="4"/>
      <c r="FQ456" s="4"/>
      <c r="FT456" s="4"/>
    </row>
    <row r="457" spans="5:176" ht="14.25">
      <c r="E457" s="4"/>
      <c r="H457" s="4"/>
      <c r="K457" s="4"/>
      <c r="O457" s="4"/>
      <c r="P457" s="4"/>
      <c r="Q457" s="4"/>
      <c r="T457" s="4"/>
      <c r="W457" s="4"/>
      <c r="Z457" s="4"/>
      <c r="AD457" s="4"/>
      <c r="AE457" s="4"/>
      <c r="AF457" s="4"/>
      <c r="AS457" s="4"/>
      <c r="AT457" s="4"/>
      <c r="AU457" s="4"/>
      <c r="AX457" s="4"/>
      <c r="BA457" s="4"/>
      <c r="BD457" s="4"/>
      <c r="BH457" s="4"/>
      <c r="BI457" s="4"/>
      <c r="BJ457" s="4"/>
      <c r="BM457" s="4"/>
      <c r="BP457" s="4"/>
      <c r="BS457" s="4"/>
      <c r="BW457" s="4"/>
      <c r="BX457" s="4"/>
      <c r="BY457" s="4"/>
      <c r="CL457" s="4"/>
      <c r="CM457" s="4"/>
      <c r="CN457" s="4"/>
      <c r="CQ457" s="4"/>
      <c r="CT457" s="4"/>
      <c r="CW457" s="4"/>
      <c r="CZ457" s="4"/>
      <c r="DA457" s="4"/>
      <c r="DB457" s="4"/>
      <c r="DC457" s="4"/>
      <c r="DF457" s="4"/>
      <c r="DI457" s="4"/>
      <c r="DL457" s="4"/>
      <c r="DP457" s="4"/>
      <c r="DQ457" s="4"/>
      <c r="DR457" s="4"/>
      <c r="EM457" s="4"/>
      <c r="EP457" s="4"/>
      <c r="FB457" s="4"/>
      <c r="FE457" s="4"/>
      <c r="FQ457" s="4"/>
      <c r="FT457" s="4"/>
    </row>
    <row r="458" spans="5:176" ht="14.25">
      <c r="E458" s="4"/>
      <c r="H458" s="4"/>
      <c r="K458" s="4"/>
      <c r="O458" s="4"/>
      <c r="P458" s="4"/>
      <c r="Q458" s="4"/>
      <c r="T458" s="4"/>
      <c r="W458" s="4"/>
      <c r="Z458" s="4"/>
      <c r="AD458" s="4"/>
      <c r="AE458" s="4"/>
      <c r="AF458" s="4"/>
      <c r="AS458" s="4"/>
      <c r="AT458" s="4"/>
      <c r="AU458" s="4"/>
      <c r="AX458" s="4"/>
      <c r="BA458" s="4"/>
      <c r="BD458" s="4"/>
      <c r="BH458" s="4"/>
      <c r="BI458" s="4"/>
      <c r="BJ458" s="4"/>
      <c r="BM458" s="4"/>
      <c r="BP458" s="4"/>
      <c r="BS458" s="4"/>
      <c r="BW458" s="4"/>
      <c r="BX458" s="4"/>
      <c r="BY458" s="4"/>
      <c r="CL458" s="4"/>
      <c r="CM458" s="4"/>
      <c r="CN458" s="4"/>
      <c r="CQ458" s="4"/>
      <c r="CT458" s="4"/>
      <c r="CW458" s="4"/>
      <c r="CZ458" s="4"/>
      <c r="DA458" s="4"/>
      <c r="DB458" s="4"/>
      <c r="DC458" s="4"/>
      <c r="DF458" s="4"/>
      <c r="DI458" s="4"/>
      <c r="DL458" s="4"/>
      <c r="DP458" s="4"/>
      <c r="DQ458" s="4"/>
      <c r="DR458" s="4"/>
      <c r="EM458" s="4"/>
      <c r="EP458" s="4"/>
      <c r="FB458" s="4"/>
      <c r="FE458" s="4"/>
      <c r="FQ458" s="4"/>
      <c r="FT458" s="4"/>
    </row>
    <row r="459" spans="5:176" ht="14.25">
      <c r="E459" s="4"/>
      <c r="H459" s="4"/>
      <c r="K459" s="4"/>
      <c r="O459" s="4"/>
      <c r="P459" s="4"/>
      <c r="Q459" s="4"/>
      <c r="T459" s="4"/>
      <c r="W459" s="4"/>
      <c r="Z459" s="4"/>
      <c r="AD459" s="4"/>
      <c r="AE459" s="4"/>
      <c r="AF459" s="4"/>
      <c r="AS459" s="4"/>
      <c r="AT459" s="4"/>
      <c r="AU459" s="4"/>
      <c r="AX459" s="4"/>
      <c r="BA459" s="4"/>
      <c r="BD459" s="4"/>
      <c r="BH459" s="4"/>
      <c r="BI459" s="4"/>
      <c r="BJ459" s="4"/>
      <c r="BM459" s="4"/>
      <c r="BP459" s="4"/>
      <c r="BS459" s="4"/>
      <c r="BW459" s="4"/>
      <c r="BX459" s="4"/>
      <c r="BY459" s="4"/>
      <c r="CL459" s="4"/>
      <c r="CM459" s="4"/>
      <c r="CN459" s="4"/>
      <c r="CQ459" s="4"/>
      <c r="CT459" s="4"/>
      <c r="CW459" s="4"/>
      <c r="CZ459" s="4"/>
      <c r="DA459" s="4"/>
      <c r="DB459" s="4"/>
      <c r="DC459" s="4"/>
      <c r="DF459" s="4"/>
      <c r="DI459" s="4"/>
      <c r="DL459" s="4"/>
      <c r="DP459" s="4"/>
      <c r="DQ459" s="4"/>
      <c r="DR459" s="4"/>
      <c r="EM459" s="4"/>
      <c r="EP459" s="4"/>
      <c r="FB459" s="4"/>
      <c r="FE459" s="4"/>
      <c r="FQ459" s="4"/>
      <c r="FT459" s="4"/>
    </row>
    <row r="460" spans="5:176" ht="14.25">
      <c r="E460" s="4"/>
      <c r="H460" s="4"/>
      <c r="K460" s="4"/>
      <c r="O460" s="4"/>
      <c r="P460" s="4"/>
      <c r="Q460" s="4"/>
      <c r="T460" s="4"/>
      <c r="W460" s="4"/>
      <c r="Z460" s="4"/>
      <c r="AD460" s="4"/>
      <c r="AE460" s="4"/>
      <c r="AF460" s="4"/>
      <c r="AS460" s="4"/>
      <c r="AT460" s="4"/>
      <c r="AU460" s="4"/>
      <c r="AX460" s="4"/>
      <c r="BA460" s="4"/>
      <c r="BD460" s="4"/>
      <c r="BH460" s="4"/>
      <c r="BI460" s="4"/>
      <c r="BJ460" s="4"/>
      <c r="BM460" s="4"/>
      <c r="BP460" s="4"/>
      <c r="BS460" s="4"/>
      <c r="BW460" s="4"/>
      <c r="BX460" s="4"/>
      <c r="BY460" s="4"/>
      <c r="CL460" s="4"/>
      <c r="CM460" s="4"/>
      <c r="CN460" s="4"/>
      <c r="CQ460" s="4"/>
      <c r="CT460" s="4"/>
      <c r="CW460" s="4"/>
      <c r="CZ460" s="4"/>
      <c r="DA460" s="4"/>
      <c r="DB460" s="4"/>
      <c r="DC460" s="4"/>
      <c r="DF460" s="4"/>
      <c r="DI460" s="4"/>
      <c r="DL460" s="4"/>
      <c r="DP460" s="4"/>
      <c r="DQ460" s="4"/>
      <c r="DR460" s="4"/>
      <c r="EM460" s="4"/>
      <c r="EP460" s="4"/>
      <c r="FB460" s="4"/>
      <c r="FE460" s="4"/>
      <c r="FQ460" s="4"/>
      <c r="FT460" s="4"/>
    </row>
    <row r="461" spans="5:176" ht="14.25">
      <c r="E461" s="4"/>
      <c r="H461" s="4"/>
      <c r="K461" s="4"/>
      <c r="O461" s="4"/>
      <c r="P461" s="4"/>
      <c r="Q461" s="4"/>
      <c r="T461" s="4"/>
      <c r="W461" s="4"/>
      <c r="Z461" s="4"/>
      <c r="AD461" s="4"/>
      <c r="AE461" s="4"/>
      <c r="AF461" s="4"/>
      <c r="AS461" s="4"/>
      <c r="AT461" s="4"/>
      <c r="AU461" s="4"/>
      <c r="AX461" s="4"/>
      <c r="BA461" s="4"/>
      <c r="BD461" s="4"/>
      <c r="BH461" s="4"/>
      <c r="BI461" s="4"/>
      <c r="BJ461" s="4"/>
      <c r="BM461" s="4"/>
      <c r="BP461" s="4"/>
      <c r="BS461" s="4"/>
      <c r="BW461" s="4"/>
      <c r="BX461" s="4"/>
      <c r="BY461" s="4"/>
      <c r="CL461" s="4"/>
      <c r="CM461" s="4"/>
      <c r="CN461" s="4"/>
      <c r="CQ461" s="4"/>
      <c r="CT461" s="4"/>
      <c r="CW461" s="4"/>
      <c r="CZ461" s="4"/>
      <c r="DA461" s="4"/>
      <c r="DB461" s="4"/>
      <c r="DC461" s="4"/>
      <c r="DF461" s="4"/>
      <c r="DI461" s="4"/>
      <c r="DL461" s="4"/>
      <c r="DP461" s="4"/>
      <c r="DQ461" s="4"/>
      <c r="DR461" s="4"/>
      <c r="EM461" s="4"/>
      <c r="EP461" s="4"/>
      <c r="FB461" s="4"/>
      <c r="FE461" s="4"/>
      <c r="FQ461" s="4"/>
      <c r="FT461" s="4"/>
    </row>
    <row r="462" spans="5:176" ht="14.25">
      <c r="E462" s="4"/>
      <c r="H462" s="4"/>
      <c r="K462" s="4"/>
      <c r="O462" s="4"/>
      <c r="P462" s="4"/>
      <c r="Q462" s="4"/>
      <c r="T462" s="4"/>
      <c r="W462" s="4"/>
      <c r="Z462" s="4"/>
      <c r="AD462" s="4"/>
      <c r="AE462" s="4"/>
      <c r="AF462" s="4"/>
      <c r="AS462" s="4"/>
      <c r="AT462" s="4"/>
      <c r="AU462" s="4"/>
      <c r="AX462" s="4"/>
      <c r="BA462" s="4"/>
      <c r="BD462" s="4"/>
      <c r="BH462" s="4"/>
      <c r="BI462" s="4"/>
      <c r="BJ462" s="4"/>
      <c r="BM462" s="4"/>
      <c r="BP462" s="4"/>
      <c r="BS462" s="4"/>
      <c r="BW462" s="4"/>
      <c r="BX462" s="4"/>
      <c r="BY462" s="4"/>
      <c r="CL462" s="4"/>
      <c r="CM462" s="4"/>
      <c r="CN462" s="4"/>
      <c r="CQ462" s="4"/>
      <c r="CT462" s="4"/>
      <c r="CW462" s="4"/>
      <c r="CZ462" s="4"/>
      <c r="DA462" s="4"/>
      <c r="DB462" s="4"/>
      <c r="DC462" s="4"/>
      <c r="DF462" s="4"/>
      <c r="DI462" s="4"/>
      <c r="DL462" s="4"/>
      <c r="DP462" s="4"/>
      <c r="DQ462" s="4"/>
      <c r="DR462" s="4"/>
      <c r="EM462" s="4"/>
      <c r="EP462" s="4"/>
      <c r="FB462" s="4"/>
      <c r="FE462" s="4"/>
      <c r="FQ462" s="4"/>
      <c r="FT462" s="4"/>
    </row>
    <row r="463" spans="5:176" ht="14.25">
      <c r="E463" s="4"/>
      <c r="H463" s="4"/>
      <c r="K463" s="4"/>
      <c r="O463" s="4"/>
      <c r="P463" s="4"/>
      <c r="Q463" s="4"/>
      <c r="T463" s="4"/>
      <c r="W463" s="4"/>
      <c r="Z463" s="4"/>
      <c r="AD463" s="4"/>
      <c r="AE463" s="4"/>
      <c r="AF463" s="4"/>
      <c r="AS463" s="4"/>
      <c r="AT463" s="4"/>
      <c r="AU463" s="4"/>
      <c r="AX463" s="4"/>
      <c r="BA463" s="4"/>
      <c r="BD463" s="4"/>
      <c r="BH463" s="4"/>
      <c r="BI463" s="4"/>
      <c r="BJ463" s="4"/>
      <c r="BM463" s="4"/>
      <c r="BP463" s="4"/>
      <c r="BS463" s="4"/>
      <c r="BW463" s="4"/>
      <c r="BX463" s="4"/>
      <c r="BY463" s="4"/>
      <c r="CL463" s="4"/>
      <c r="CM463" s="4"/>
      <c r="CN463" s="4"/>
      <c r="CQ463" s="4"/>
      <c r="CT463" s="4"/>
      <c r="CW463" s="4"/>
      <c r="CZ463" s="4"/>
      <c r="DA463" s="4"/>
      <c r="DB463" s="4"/>
      <c r="DC463" s="4"/>
      <c r="DF463" s="4"/>
      <c r="DI463" s="4"/>
      <c r="DL463" s="4"/>
      <c r="DP463" s="4"/>
      <c r="DQ463" s="4"/>
      <c r="DR463" s="4"/>
      <c r="EM463" s="4"/>
      <c r="EP463" s="4"/>
      <c r="FB463" s="4"/>
      <c r="FE463" s="4"/>
      <c r="FQ463" s="4"/>
      <c r="FT463" s="4"/>
    </row>
    <row r="464" spans="5:176" ht="14.25">
      <c r="E464" s="4"/>
      <c r="H464" s="4"/>
      <c r="K464" s="4"/>
      <c r="O464" s="4"/>
      <c r="P464" s="4"/>
      <c r="Q464" s="4"/>
      <c r="T464" s="4"/>
      <c r="W464" s="4"/>
      <c r="Z464" s="4"/>
      <c r="AD464" s="4"/>
      <c r="AE464" s="4"/>
      <c r="AF464" s="4"/>
      <c r="AS464" s="4"/>
      <c r="AT464" s="4"/>
      <c r="AU464" s="4"/>
      <c r="AX464" s="4"/>
      <c r="BA464" s="4"/>
      <c r="BD464" s="4"/>
      <c r="BH464" s="4"/>
      <c r="BI464" s="4"/>
      <c r="BJ464" s="4"/>
      <c r="BM464" s="4"/>
      <c r="BP464" s="4"/>
      <c r="BS464" s="4"/>
      <c r="BW464" s="4"/>
      <c r="BX464" s="4"/>
      <c r="BY464" s="4"/>
      <c r="CL464" s="4"/>
      <c r="CM464" s="4"/>
      <c r="CN464" s="4"/>
      <c r="CQ464" s="4"/>
      <c r="CT464" s="4"/>
      <c r="CW464" s="4"/>
      <c r="CZ464" s="4"/>
      <c r="DA464" s="4"/>
      <c r="DB464" s="4"/>
      <c r="DC464" s="4"/>
      <c r="DF464" s="4"/>
      <c r="DI464" s="4"/>
      <c r="DL464" s="4"/>
      <c r="DP464" s="4"/>
      <c r="DQ464" s="4"/>
      <c r="DR464" s="4"/>
      <c r="EM464" s="4"/>
      <c r="EP464" s="4"/>
      <c r="FB464" s="4"/>
      <c r="FE464" s="4"/>
      <c r="FQ464" s="4"/>
      <c r="FT464" s="4"/>
    </row>
    <row r="465" spans="5:176" ht="14.25">
      <c r="E465" s="4"/>
      <c r="H465" s="4"/>
      <c r="K465" s="4"/>
      <c r="O465" s="4"/>
      <c r="P465" s="4"/>
      <c r="Q465" s="4"/>
      <c r="T465" s="4"/>
      <c r="W465" s="4"/>
      <c r="Z465" s="4"/>
      <c r="AD465" s="4"/>
      <c r="AE465" s="4"/>
      <c r="AF465" s="4"/>
      <c r="AS465" s="4"/>
      <c r="AT465" s="4"/>
      <c r="AU465" s="4"/>
      <c r="AX465" s="4"/>
      <c r="BA465" s="4"/>
      <c r="BD465" s="4"/>
      <c r="BH465" s="4"/>
      <c r="BI465" s="4"/>
      <c r="BJ465" s="4"/>
      <c r="BM465" s="4"/>
      <c r="BP465" s="4"/>
      <c r="BS465" s="4"/>
      <c r="BW465" s="4"/>
      <c r="BX465" s="4"/>
      <c r="BY465" s="4"/>
      <c r="CL465" s="4"/>
      <c r="CM465" s="4"/>
      <c r="CN465" s="4"/>
      <c r="CQ465" s="4"/>
      <c r="CT465" s="4"/>
      <c r="CW465" s="4"/>
      <c r="CZ465" s="4"/>
      <c r="DA465" s="4"/>
      <c r="DB465" s="4"/>
      <c r="DC465" s="4"/>
      <c r="DF465" s="4"/>
      <c r="DI465" s="4"/>
      <c r="DL465" s="4"/>
      <c r="DP465" s="4"/>
      <c r="DQ465" s="4"/>
      <c r="DR465" s="4"/>
      <c r="EM465" s="4"/>
      <c r="EP465" s="4"/>
      <c r="FB465" s="4"/>
      <c r="FE465" s="4"/>
      <c r="FQ465" s="4"/>
      <c r="FT465" s="4"/>
    </row>
    <row r="466" spans="5:176" ht="14.25">
      <c r="E466" s="4"/>
      <c r="H466" s="4"/>
      <c r="K466" s="4"/>
      <c r="O466" s="4"/>
      <c r="P466" s="4"/>
      <c r="Q466" s="4"/>
      <c r="T466" s="4"/>
      <c r="W466" s="4"/>
      <c r="Z466" s="4"/>
      <c r="AD466" s="4"/>
      <c r="AE466" s="4"/>
      <c r="AF466" s="4"/>
      <c r="AS466" s="4"/>
      <c r="AT466" s="4"/>
      <c r="AU466" s="4"/>
      <c r="AX466" s="4"/>
      <c r="BA466" s="4"/>
      <c r="BD466" s="4"/>
      <c r="BH466" s="4"/>
      <c r="BI466" s="4"/>
      <c r="BJ466" s="4"/>
      <c r="BM466" s="4"/>
      <c r="BP466" s="4"/>
      <c r="BS466" s="4"/>
      <c r="BW466" s="4"/>
      <c r="BX466" s="4"/>
      <c r="BY466" s="4"/>
      <c r="CL466" s="4"/>
      <c r="CM466" s="4"/>
      <c r="CN466" s="4"/>
      <c r="CQ466" s="4"/>
      <c r="CT466" s="4"/>
      <c r="CW466" s="4"/>
      <c r="CZ466" s="4"/>
      <c r="DA466" s="4"/>
      <c r="DB466" s="4"/>
      <c r="DC466" s="4"/>
      <c r="DF466" s="4"/>
      <c r="DI466" s="4"/>
      <c r="DL466" s="4"/>
      <c r="DP466" s="4"/>
      <c r="DQ466" s="4"/>
      <c r="DR466" s="4"/>
      <c r="EM466" s="4"/>
      <c r="EP466" s="4"/>
      <c r="FB466" s="4"/>
      <c r="FE466" s="4"/>
      <c r="FQ466" s="4"/>
      <c r="FT466" s="4"/>
    </row>
    <row r="467" spans="5:176" ht="14.25">
      <c r="E467" s="4"/>
      <c r="H467" s="4"/>
      <c r="K467" s="4"/>
      <c r="O467" s="4"/>
      <c r="P467" s="4"/>
      <c r="Q467" s="4"/>
      <c r="T467" s="4"/>
      <c r="W467" s="4"/>
      <c r="Z467" s="4"/>
      <c r="AD467" s="4"/>
      <c r="AE467" s="4"/>
      <c r="AF467" s="4"/>
      <c r="AS467" s="4"/>
      <c r="AT467" s="4"/>
      <c r="AU467" s="4"/>
      <c r="AX467" s="4"/>
      <c r="BA467" s="4"/>
      <c r="BD467" s="4"/>
      <c r="BH467" s="4"/>
      <c r="BI467" s="4"/>
      <c r="BJ467" s="4"/>
      <c r="BM467" s="4"/>
      <c r="BP467" s="4"/>
      <c r="BS467" s="4"/>
      <c r="BW467" s="4"/>
      <c r="BX467" s="4"/>
      <c r="BY467" s="4"/>
      <c r="CL467" s="4"/>
      <c r="CM467" s="4"/>
      <c r="CN467" s="4"/>
      <c r="CQ467" s="4"/>
      <c r="CT467" s="4"/>
      <c r="CW467" s="4"/>
      <c r="CZ467" s="4"/>
      <c r="DA467" s="4"/>
      <c r="DB467" s="4"/>
      <c r="DC467" s="4"/>
      <c r="DF467" s="4"/>
      <c r="DI467" s="4"/>
      <c r="DL467" s="4"/>
      <c r="DP467" s="4"/>
      <c r="DQ467" s="4"/>
      <c r="DR467" s="4"/>
      <c r="EM467" s="4"/>
      <c r="EP467" s="4"/>
      <c r="FB467" s="4"/>
      <c r="FE467" s="4"/>
      <c r="FQ467" s="4"/>
      <c r="FT467" s="4"/>
    </row>
    <row r="468" spans="5:176" ht="14.25">
      <c r="E468" s="4"/>
      <c r="H468" s="4"/>
      <c r="K468" s="4"/>
      <c r="O468" s="4"/>
      <c r="P468" s="4"/>
      <c r="Q468" s="4"/>
      <c r="T468" s="4"/>
      <c r="W468" s="4"/>
      <c r="Z468" s="4"/>
      <c r="AD468" s="4"/>
      <c r="AE468" s="4"/>
      <c r="AF468" s="4"/>
      <c r="AS468" s="4"/>
      <c r="AT468" s="4"/>
      <c r="AU468" s="4"/>
      <c r="AX468" s="4"/>
      <c r="BA468" s="4"/>
      <c r="BD468" s="4"/>
      <c r="BH468" s="4"/>
      <c r="BI468" s="4"/>
      <c r="BJ468" s="4"/>
      <c r="BM468" s="4"/>
      <c r="BP468" s="4"/>
      <c r="BS468" s="4"/>
      <c r="BW468" s="4"/>
      <c r="BX468" s="4"/>
      <c r="BY468" s="4"/>
      <c r="CL468" s="4"/>
      <c r="CM468" s="4"/>
      <c r="CN468" s="4"/>
      <c r="CQ468" s="4"/>
      <c r="CT468" s="4"/>
      <c r="CW468" s="4"/>
      <c r="CZ468" s="4"/>
      <c r="DA468" s="4"/>
      <c r="DB468" s="4"/>
      <c r="DC468" s="4"/>
      <c r="DF468" s="4"/>
      <c r="DI468" s="4"/>
      <c r="DL468" s="4"/>
      <c r="DP468" s="4"/>
      <c r="DQ468" s="4"/>
      <c r="DR468" s="4"/>
      <c r="EM468" s="4"/>
      <c r="EP468" s="4"/>
      <c r="FB468" s="4"/>
      <c r="FE468" s="4"/>
      <c r="FQ468" s="4"/>
      <c r="FT468" s="4"/>
    </row>
    <row r="469" spans="5:176" ht="14.25">
      <c r="E469" s="4"/>
      <c r="H469" s="4"/>
      <c r="K469" s="4"/>
      <c r="O469" s="4"/>
      <c r="P469" s="4"/>
      <c r="Q469" s="4"/>
      <c r="T469" s="4"/>
      <c r="W469" s="4"/>
      <c r="Z469" s="4"/>
      <c r="AD469" s="4"/>
      <c r="AE469" s="4"/>
      <c r="AF469" s="4"/>
      <c r="AS469" s="4"/>
      <c r="AT469" s="4"/>
      <c r="AU469" s="4"/>
      <c r="AX469" s="4"/>
      <c r="BA469" s="4"/>
      <c r="BD469" s="4"/>
      <c r="BH469" s="4"/>
      <c r="BI469" s="4"/>
      <c r="BJ469" s="4"/>
      <c r="BM469" s="4"/>
      <c r="BP469" s="4"/>
      <c r="BS469" s="4"/>
      <c r="BW469" s="4"/>
      <c r="BX469" s="4"/>
      <c r="BY469" s="4"/>
      <c r="CL469" s="4"/>
      <c r="CM469" s="4"/>
      <c r="CN469" s="4"/>
      <c r="CQ469" s="4"/>
      <c r="CT469" s="4"/>
      <c r="CW469" s="4"/>
      <c r="CZ469" s="4"/>
      <c r="DA469" s="4"/>
      <c r="DB469" s="4"/>
      <c r="DC469" s="4"/>
      <c r="DF469" s="4"/>
      <c r="DI469" s="4"/>
      <c r="DL469" s="4"/>
      <c r="DP469" s="4"/>
      <c r="DQ469" s="4"/>
      <c r="DR469" s="4"/>
      <c r="EM469" s="4"/>
      <c r="EP469" s="4"/>
      <c r="FB469" s="4"/>
      <c r="FE469" s="4"/>
      <c r="FQ469" s="4"/>
      <c r="FT469" s="4"/>
    </row>
    <row r="470" spans="5:176" ht="14.25">
      <c r="E470" s="4"/>
      <c r="H470" s="4"/>
      <c r="K470" s="4"/>
      <c r="O470" s="4"/>
      <c r="P470" s="4"/>
      <c r="Q470" s="4"/>
      <c r="T470" s="4"/>
      <c r="W470" s="4"/>
      <c r="Z470" s="4"/>
      <c r="AD470" s="4"/>
      <c r="AE470" s="4"/>
      <c r="AF470" s="4"/>
      <c r="AS470" s="4"/>
      <c r="AT470" s="4"/>
      <c r="AU470" s="4"/>
      <c r="AX470" s="4"/>
      <c r="BA470" s="4"/>
      <c r="BD470" s="4"/>
      <c r="BH470" s="4"/>
      <c r="BI470" s="4"/>
      <c r="BJ470" s="4"/>
      <c r="BM470" s="4"/>
      <c r="BP470" s="4"/>
      <c r="BS470" s="4"/>
      <c r="BW470" s="4"/>
      <c r="BX470" s="4"/>
      <c r="BY470" s="4"/>
      <c r="CL470" s="4"/>
      <c r="CM470" s="4"/>
      <c r="CN470" s="4"/>
      <c r="CQ470" s="4"/>
      <c r="CT470" s="4"/>
      <c r="CW470" s="4"/>
      <c r="CZ470" s="4"/>
      <c r="DA470" s="4"/>
      <c r="DB470" s="4"/>
      <c r="DC470" s="4"/>
      <c r="DF470" s="4"/>
      <c r="DI470" s="4"/>
      <c r="DL470" s="4"/>
      <c r="DP470" s="4"/>
      <c r="DQ470" s="4"/>
      <c r="DR470" s="4"/>
      <c r="EM470" s="4"/>
      <c r="EP470" s="4"/>
      <c r="FB470" s="4"/>
      <c r="FE470" s="4"/>
      <c r="FQ470" s="4"/>
      <c r="FT470" s="4"/>
    </row>
    <row r="471" spans="5:176" ht="14.25">
      <c r="E471" s="4"/>
      <c r="H471" s="4"/>
      <c r="K471" s="4"/>
      <c r="O471" s="4"/>
      <c r="P471" s="4"/>
      <c r="Q471" s="4"/>
      <c r="T471" s="4"/>
      <c r="W471" s="4"/>
      <c r="Z471" s="4"/>
      <c r="AD471" s="4"/>
      <c r="AE471" s="4"/>
      <c r="AF471" s="4"/>
      <c r="AS471" s="4"/>
      <c r="AT471" s="4"/>
      <c r="AU471" s="4"/>
      <c r="AX471" s="4"/>
      <c r="BA471" s="4"/>
      <c r="BD471" s="4"/>
      <c r="BH471" s="4"/>
      <c r="BI471" s="4"/>
      <c r="BJ471" s="4"/>
      <c r="BM471" s="4"/>
      <c r="BP471" s="4"/>
      <c r="BS471" s="4"/>
      <c r="BW471" s="4"/>
      <c r="BX471" s="4"/>
      <c r="BY471" s="4"/>
      <c r="CL471" s="4"/>
      <c r="CM471" s="4"/>
      <c r="CN471" s="4"/>
      <c r="CQ471" s="4"/>
      <c r="CT471" s="4"/>
      <c r="CW471" s="4"/>
      <c r="CZ471" s="4"/>
      <c r="DA471" s="4"/>
      <c r="DB471" s="4"/>
      <c r="DC471" s="4"/>
      <c r="DF471" s="4"/>
      <c r="DI471" s="4"/>
      <c r="DL471" s="4"/>
      <c r="DP471" s="4"/>
      <c r="DQ471" s="4"/>
      <c r="DR471" s="4"/>
      <c r="EM471" s="4"/>
      <c r="EP471" s="4"/>
      <c r="FB471" s="4"/>
      <c r="FE471" s="4"/>
      <c r="FQ471" s="4"/>
      <c r="FT471" s="4"/>
    </row>
    <row r="472" spans="5:176" ht="14.25">
      <c r="E472" s="4"/>
      <c r="H472" s="4"/>
      <c r="K472" s="4"/>
      <c r="O472" s="4"/>
      <c r="P472" s="4"/>
      <c r="Q472" s="4"/>
      <c r="T472" s="4"/>
      <c r="W472" s="4"/>
      <c r="Z472" s="4"/>
      <c r="AD472" s="4"/>
      <c r="AE472" s="4"/>
      <c r="AF472" s="4"/>
      <c r="AS472" s="4"/>
      <c r="AT472" s="4"/>
      <c r="AU472" s="4"/>
      <c r="AX472" s="4"/>
      <c r="BA472" s="4"/>
      <c r="BD472" s="4"/>
      <c r="BH472" s="4"/>
      <c r="BI472" s="4"/>
      <c r="BJ472" s="4"/>
      <c r="BM472" s="4"/>
      <c r="BP472" s="4"/>
      <c r="BS472" s="4"/>
      <c r="BW472" s="4"/>
      <c r="BX472" s="4"/>
      <c r="BY472" s="4"/>
      <c r="CL472" s="4"/>
      <c r="CM472" s="4"/>
      <c r="CN472" s="4"/>
      <c r="CQ472" s="4"/>
      <c r="CT472" s="4"/>
      <c r="CW472" s="4"/>
      <c r="CZ472" s="4"/>
      <c r="DA472" s="4"/>
      <c r="DB472" s="4"/>
      <c r="DC472" s="4"/>
      <c r="DF472" s="4"/>
      <c r="DI472" s="4"/>
      <c r="DL472" s="4"/>
      <c r="DP472" s="4"/>
      <c r="DQ472" s="4"/>
      <c r="DR472" s="4"/>
      <c r="EM472" s="4"/>
      <c r="EP472" s="4"/>
      <c r="FB472" s="4"/>
      <c r="FE472" s="4"/>
      <c r="FQ472" s="4"/>
      <c r="FT472" s="4"/>
    </row>
    <row r="473" spans="5:176" ht="14.25">
      <c r="E473" s="4"/>
      <c r="H473" s="4"/>
      <c r="K473" s="4"/>
      <c r="O473" s="4"/>
      <c r="P473" s="4"/>
      <c r="Q473" s="4"/>
      <c r="T473" s="4"/>
      <c r="W473" s="4"/>
      <c r="Z473" s="4"/>
      <c r="AD473" s="4"/>
      <c r="AE473" s="4"/>
      <c r="AF473" s="4"/>
      <c r="AS473" s="4"/>
      <c r="AT473" s="4"/>
      <c r="AU473" s="4"/>
      <c r="AX473" s="4"/>
      <c r="BA473" s="4"/>
      <c r="BD473" s="4"/>
      <c r="BH473" s="4"/>
      <c r="BI473" s="4"/>
      <c r="BJ473" s="4"/>
      <c r="BM473" s="4"/>
      <c r="BP473" s="4"/>
      <c r="BS473" s="4"/>
      <c r="BW473" s="4"/>
      <c r="BX473" s="4"/>
      <c r="BY473" s="4"/>
      <c r="CL473" s="4"/>
      <c r="CM473" s="4"/>
      <c r="CN473" s="4"/>
      <c r="CQ473" s="4"/>
      <c r="CT473" s="4"/>
      <c r="CW473" s="4"/>
      <c r="CZ473" s="4"/>
      <c r="DA473" s="4"/>
      <c r="DB473" s="4"/>
      <c r="DC473" s="4"/>
      <c r="DF473" s="4"/>
      <c r="DI473" s="4"/>
      <c r="DL473" s="4"/>
      <c r="DP473" s="4"/>
      <c r="DQ473" s="4"/>
      <c r="DR473" s="4"/>
      <c r="EM473" s="4"/>
      <c r="EP473" s="4"/>
      <c r="FB473" s="4"/>
      <c r="FE473" s="4"/>
      <c r="FQ473" s="4"/>
      <c r="FT473" s="4"/>
    </row>
    <row r="474" spans="5:176" ht="14.25">
      <c r="E474" s="4"/>
      <c r="H474" s="4"/>
      <c r="K474" s="4"/>
      <c r="O474" s="4"/>
      <c r="P474" s="4"/>
      <c r="Q474" s="4"/>
      <c r="T474" s="4"/>
      <c r="W474" s="4"/>
      <c r="Z474" s="4"/>
      <c r="AD474" s="4"/>
      <c r="AE474" s="4"/>
      <c r="AF474" s="4"/>
      <c r="AS474" s="4"/>
      <c r="AT474" s="4"/>
      <c r="AU474" s="4"/>
      <c r="AX474" s="4"/>
      <c r="BA474" s="4"/>
      <c r="BD474" s="4"/>
      <c r="BH474" s="4"/>
      <c r="BI474" s="4"/>
      <c r="BJ474" s="4"/>
      <c r="BM474" s="4"/>
      <c r="BP474" s="4"/>
      <c r="BS474" s="4"/>
      <c r="BW474" s="4"/>
      <c r="BX474" s="4"/>
      <c r="BY474" s="4"/>
      <c r="CL474" s="4"/>
      <c r="CM474" s="4"/>
      <c r="CN474" s="4"/>
      <c r="CQ474" s="4"/>
      <c r="CT474" s="4"/>
      <c r="CW474" s="4"/>
      <c r="CZ474" s="4"/>
      <c r="DA474" s="4"/>
      <c r="DB474" s="4"/>
      <c r="DC474" s="4"/>
      <c r="DF474" s="4"/>
      <c r="DI474" s="4"/>
      <c r="DL474" s="4"/>
      <c r="DP474" s="4"/>
      <c r="DQ474" s="4"/>
      <c r="DR474" s="4"/>
      <c r="EM474" s="4"/>
      <c r="EP474" s="4"/>
      <c r="FB474" s="4"/>
      <c r="FE474" s="4"/>
      <c r="FQ474" s="4"/>
      <c r="FT474" s="4"/>
    </row>
    <row r="475" spans="5:176" ht="14.25">
      <c r="E475" s="4"/>
      <c r="H475" s="4"/>
      <c r="K475" s="4"/>
      <c r="O475" s="4"/>
      <c r="P475" s="4"/>
      <c r="Q475" s="4"/>
      <c r="T475" s="4"/>
      <c r="W475" s="4"/>
      <c r="Z475" s="4"/>
      <c r="AD475" s="4"/>
      <c r="AE475" s="4"/>
      <c r="AF475" s="4"/>
      <c r="AS475" s="4"/>
      <c r="AT475" s="4"/>
      <c r="AU475" s="4"/>
      <c r="AX475" s="4"/>
      <c r="BA475" s="4"/>
      <c r="BD475" s="4"/>
      <c r="BH475" s="4"/>
      <c r="BI475" s="4"/>
      <c r="BJ475" s="4"/>
      <c r="BM475" s="4"/>
      <c r="BP475" s="4"/>
      <c r="BS475" s="4"/>
      <c r="BW475" s="4"/>
      <c r="BX475" s="4"/>
      <c r="BY475" s="4"/>
      <c r="CL475" s="4"/>
      <c r="CM475" s="4"/>
      <c r="CN475" s="4"/>
      <c r="CQ475" s="4"/>
      <c r="CT475" s="4"/>
      <c r="CW475" s="4"/>
      <c r="CZ475" s="4"/>
      <c r="DA475" s="4"/>
      <c r="DB475" s="4"/>
      <c r="DC475" s="4"/>
      <c r="DF475" s="4"/>
      <c r="DI475" s="4"/>
      <c r="DL475" s="4"/>
      <c r="DP475" s="4"/>
      <c r="DQ475" s="4"/>
      <c r="DR475" s="4"/>
      <c r="EM475" s="4"/>
      <c r="EP475" s="4"/>
      <c r="FB475" s="4"/>
      <c r="FE475" s="4"/>
      <c r="FQ475" s="4"/>
      <c r="FT475" s="4"/>
    </row>
    <row r="476" spans="5:176" ht="14.25">
      <c r="E476" s="4"/>
      <c r="H476" s="4"/>
      <c r="K476" s="4"/>
      <c r="O476" s="4"/>
      <c r="P476" s="4"/>
      <c r="Q476" s="4"/>
      <c r="T476" s="4"/>
      <c r="W476" s="4"/>
      <c r="Z476" s="4"/>
      <c r="AD476" s="4"/>
      <c r="AE476" s="4"/>
      <c r="AF476" s="4"/>
      <c r="AS476" s="4"/>
      <c r="AT476" s="4"/>
      <c r="AU476" s="4"/>
      <c r="AX476" s="4"/>
      <c r="BA476" s="4"/>
      <c r="BD476" s="4"/>
      <c r="BH476" s="4"/>
      <c r="BI476" s="4"/>
      <c r="BJ476" s="4"/>
      <c r="BM476" s="4"/>
      <c r="BP476" s="4"/>
      <c r="BS476" s="4"/>
      <c r="BW476" s="4"/>
      <c r="BX476" s="4"/>
      <c r="BY476" s="4"/>
      <c r="CL476" s="4"/>
      <c r="CM476" s="4"/>
      <c r="CN476" s="4"/>
      <c r="CQ476" s="4"/>
      <c r="CT476" s="4"/>
      <c r="CW476" s="4"/>
      <c r="CZ476" s="4"/>
      <c r="DA476" s="4"/>
      <c r="DB476" s="4"/>
      <c r="DC476" s="4"/>
      <c r="DF476" s="4"/>
      <c r="DI476" s="4"/>
      <c r="DL476" s="4"/>
      <c r="DP476" s="4"/>
      <c r="DQ476" s="4"/>
      <c r="DR476" s="4"/>
      <c r="EM476" s="4"/>
      <c r="EP476" s="4"/>
      <c r="FB476" s="4"/>
      <c r="FE476" s="4"/>
      <c r="FQ476" s="4"/>
      <c r="FT476" s="4"/>
    </row>
    <row r="477" spans="5:176" ht="14.25">
      <c r="E477" s="4"/>
      <c r="H477" s="4"/>
      <c r="K477" s="4"/>
      <c r="O477" s="4"/>
      <c r="P477" s="4"/>
      <c r="Q477" s="4"/>
      <c r="T477" s="4"/>
      <c r="W477" s="4"/>
      <c r="Z477" s="4"/>
      <c r="AD477" s="4"/>
      <c r="AE477" s="4"/>
      <c r="AF477" s="4"/>
      <c r="AS477" s="4"/>
      <c r="AT477" s="4"/>
      <c r="AU477" s="4"/>
      <c r="AX477" s="4"/>
      <c r="BA477" s="4"/>
      <c r="BD477" s="4"/>
      <c r="BH477" s="4"/>
      <c r="BI477" s="4"/>
      <c r="BJ477" s="4"/>
      <c r="BM477" s="4"/>
      <c r="BP477" s="4"/>
      <c r="BS477" s="4"/>
      <c r="BW477" s="4"/>
      <c r="BX477" s="4"/>
      <c r="BY477" s="4"/>
      <c r="CL477" s="4"/>
      <c r="CM477" s="4"/>
      <c r="CN477" s="4"/>
      <c r="CQ477" s="4"/>
      <c r="CT477" s="4"/>
      <c r="CW477" s="4"/>
      <c r="CZ477" s="4"/>
      <c r="DA477" s="4"/>
      <c r="DB477" s="4"/>
      <c r="DC477" s="4"/>
      <c r="DF477" s="4"/>
      <c r="DI477" s="4"/>
      <c r="DL477" s="4"/>
      <c r="DP477" s="4"/>
      <c r="DQ477" s="4"/>
      <c r="DR477" s="4"/>
      <c r="EM477" s="4"/>
      <c r="EP477" s="4"/>
      <c r="FB477" s="4"/>
      <c r="FE477" s="4"/>
      <c r="FQ477" s="4"/>
      <c r="FT477" s="4"/>
    </row>
    <row r="478" spans="5:176" ht="14.25">
      <c r="E478" s="4"/>
      <c r="H478" s="4"/>
      <c r="K478" s="4"/>
      <c r="O478" s="4"/>
      <c r="P478" s="4"/>
      <c r="Q478" s="4"/>
      <c r="T478" s="4"/>
      <c r="W478" s="4"/>
      <c r="Z478" s="4"/>
      <c r="AD478" s="4"/>
      <c r="AE478" s="4"/>
      <c r="AF478" s="4"/>
      <c r="AS478" s="4"/>
      <c r="AT478" s="4"/>
      <c r="AU478" s="4"/>
      <c r="AX478" s="4"/>
      <c r="BA478" s="4"/>
      <c r="BD478" s="4"/>
      <c r="BH478" s="4"/>
      <c r="BI478" s="4"/>
      <c r="BJ478" s="4"/>
      <c r="BM478" s="4"/>
      <c r="BP478" s="4"/>
      <c r="BS478" s="4"/>
      <c r="BW478" s="4"/>
      <c r="BX478" s="4"/>
      <c r="BY478" s="4"/>
      <c r="CL478" s="4"/>
      <c r="CM478" s="4"/>
      <c r="CN478" s="4"/>
      <c r="CQ478" s="4"/>
      <c r="CT478" s="4"/>
      <c r="CW478" s="4"/>
      <c r="CZ478" s="4"/>
      <c r="DA478" s="4"/>
      <c r="DB478" s="4"/>
      <c r="DC478" s="4"/>
      <c r="DF478" s="4"/>
      <c r="DI478" s="4"/>
      <c r="DL478" s="4"/>
      <c r="DP478" s="4"/>
      <c r="DQ478" s="4"/>
      <c r="DR478" s="4"/>
      <c r="EM478" s="4"/>
      <c r="EP478" s="4"/>
      <c r="FB478" s="4"/>
      <c r="FE478" s="4"/>
      <c r="FQ478" s="4"/>
      <c r="FT478" s="4"/>
    </row>
    <row r="479" spans="5:176" ht="14.25">
      <c r="E479" s="4"/>
      <c r="H479" s="4"/>
      <c r="K479" s="4"/>
      <c r="O479" s="4"/>
      <c r="P479" s="4"/>
      <c r="Q479" s="4"/>
      <c r="T479" s="4"/>
      <c r="W479" s="4"/>
      <c r="Z479" s="4"/>
      <c r="AD479" s="4"/>
      <c r="AE479" s="4"/>
      <c r="AF479" s="4"/>
      <c r="AS479" s="4"/>
      <c r="AT479" s="4"/>
      <c r="AU479" s="4"/>
      <c r="AX479" s="4"/>
      <c r="BA479" s="4"/>
      <c r="BD479" s="4"/>
      <c r="BH479" s="4"/>
      <c r="BI479" s="4"/>
      <c r="BJ479" s="4"/>
      <c r="BM479" s="4"/>
      <c r="BP479" s="4"/>
      <c r="BS479" s="4"/>
      <c r="BW479" s="4"/>
      <c r="BX479" s="4"/>
      <c r="BY479" s="4"/>
      <c r="CL479" s="4"/>
      <c r="CM479" s="4"/>
      <c r="CN479" s="4"/>
      <c r="CQ479" s="4"/>
      <c r="CT479" s="4"/>
      <c r="CW479" s="4"/>
      <c r="CZ479" s="4"/>
      <c r="DA479" s="4"/>
      <c r="DB479" s="4"/>
      <c r="DC479" s="4"/>
      <c r="DF479" s="4"/>
      <c r="DI479" s="4"/>
      <c r="DL479" s="4"/>
      <c r="DP479" s="4"/>
      <c r="DQ479" s="4"/>
      <c r="DR479" s="4"/>
      <c r="EM479" s="4"/>
      <c r="EP479" s="4"/>
      <c r="FB479" s="4"/>
      <c r="FE479" s="4"/>
      <c r="FQ479" s="4"/>
      <c r="FT479" s="4"/>
    </row>
    <row r="480" spans="5:176" ht="14.25">
      <c r="E480" s="4"/>
      <c r="H480" s="4"/>
      <c r="K480" s="4"/>
      <c r="O480" s="4"/>
      <c r="P480" s="4"/>
      <c r="Q480" s="4"/>
      <c r="T480" s="4"/>
      <c r="W480" s="4"/>
      <c r="Z480" s="4"/>
      <c r="AD480" s="4"/>
      <c r="AE480" s="4"/>
      <c r="AF480" s="4"/>
      <c r="AS480" s="4"/>
      <c r="AT480" s="4"/>
      <c r="AU480" s="4"/>
      <c r="AX480" s="4"/>
      <c r="BA480" s="4"/>
      <c r="BD480" s="4"/>
      <c r="BH480" s="4"/>
      <c r="BI480" s="4"/>
      <c r="BJ480" s="4"/>
      <c r="BM480" s="4"/>
      <c r="BP480" s="4"/>
      <c r="BS480" s="4"/>
      <c r="BW480" s="4"/>
      <c r="BX480" s="4"/>
      <c r="BY480" s="4"/>
      <c r="CL480" s="4"/>
      <c r="CM480" s="4"/>
      <c r="CN480" s="4"/>
      <c r="CQ480" s="4"/>
      <c r="CT480" s="4"/>
      <c r="CW480" s="4"/>
      <c r="CZ480" s="4"/>
      <c r="DA480" s="4"/>
      <c r="DB480" s="4"/>
      <c r="DC480" s="4"/>
      <c r="DF480" s="4"/>
      <c r="DI480" s="4"/>
      <c r="DL480" s="4"/>
      <c r="DP480" s="4"/>
      <c r="DQ480" s="4"/>
      <c r="DR480" s="4"/>
      <c r="EM480" s="4"/>
      <c r="EP480" s="4"/>
      <c r="FB480" s="4"/>
      <c r="FE480" s="4"/>
      <c r="FQ480" s="4"/>
      <c r="FT480" s="4"/>
    </row>
    <row r="481" spans="5:176" ht="14.25">
      <c r="E481" s="4"/>
      <c r="H481" s="4"/>
      <c r="K481" s="4"/>
      <c r="O481" s="4"/>
      <c r="P481" s="4"/>
      <c r="Q481" s="4"/>
      <c r="T481" s="4"/>
      <c r="W481" s="4"/>
      <c r="Z481" s="4"/>
      <c r="AD481" s="4"/>
      <c r="AE481" s="4"/>
      <c r="AF481" s="4"/>
      <c r="AS481" s="4"/>
      <c r="AT481" s="4"/>
      <c r="AU481" s="4"/>
      <c r="AX481" s="4"/>
      <c r="BA481" s="4"/>
      <c r="BD481" s="4"/>
      <c r="BH481" s="4"/>
      <c r="BI481" s="4"/>
      <c r="BJ481" s="4"/>
      <c r="BM481" s="4"/>
      <c r="BP481" s="4"/>
      <c r="BS481" s="4"/>
      <c r="BW481" s="4"/>
      <c r="BX481" s="4"/>
      <c r="BY481" s="4"/>
      <c r="CL481" s="4"/>
      <c r="CM481" s="4"/>
      <c r="CN481" s="4"/>
      <c r="CQ481" s="4"/>
      <c r="CT481" s="4"/>
      <c r="CW481" s="4"/>
      <c r="CZ481" s="4"/>
      <c r="DA481" s="4"/>
      <c r="DB481" s="4"/>
      <c r="DC481" s="4"/>
      <c r="DF481" s="4"/>
      <c r="DI481" s="4"/>
      <c r="DL481" s="4"/>
      <c r="DP481" s="4"/>
      <c r="DQ481" s="4"/>
      <c r="DR481" s="4"/>
      <c r="EM481" s="4"/>
      <c r="EP481" s="4"/>
      <c r="FB481" s="4"/>
      <c r="FE481" s="4"/>
      <c r="FQ481" s="4"/>
      <c r="FT481" s="4"/>
    </row>
    <row r="482" spans="5:176" ht="14.25">
      <c r="E482" s="4"/>
      <c r="H482" s="4"/>
      <c r="K482" s="4"/>
      <c r="O482" s="4"/>
      <c r="P482" s="4"/>
      <c r="Q482" s="4"/>
      <c r="T482" s="4"/>
      <c r="W482" s="4"/>
      <c r="Z482" s="4"/>
      <c r="AD482" s="4"/>
      <c r="AE482" s="4"/>
      <c r="AF482" s="4"/>
      <c r="AS482" s="4"/>
      <c r="AT482" s="4"/>
      <c r="AU482" s="4"/>
      <c r="AX482" s="4"/>
      <c r="BA482" s="4"/>
      <c r="BD482" s="4"/>
      <c r="BH482" s="4"/>
      <c r="BI482" s="4"/>
      <c r="BJ482" s="4"/>
      <c r="BM482" s="4"/>
      <c r="BP482" s="4"/>
      <c r="BS482" s="4"/>
      <c r="BW482" s="4"/>
      <c r="BX482" s="4"/>
      <c r="BY482" s="4"/>
      <c r="CL482" s="4"/>
      <c r="CM482" s="4"/>
      <c r="CN482" s="4"/>
      <c r="CQ482" s="4"/>
      <c r="CT482" s="4"/>
      <c r="CW482" s="4"/>
      <c r="CZ482" s="4"/>
      <c r="DA482" s="4"/>
      <c r="DB482" s="4"/>
      <c r="DC482" s="4"/>
      <c r="DF482" s="4"/>
      <c r="DI482" s="4"/>
      <c r="DL482" s="4"/>
      <c r="DP482" s="4"/>
      <c r="DQ482" s="4"/>
      <c r="DR482" s="4"/>
      <c r="EM482" s="4"/>
      <c r="EP482" s="4"/>
      <c r="FB482" s="4"/>
      <c r="FE482" s="4"/>
      <c r="FQ482" s="4"/>
      <c r="FT482" s="4"/>
    </row>
    <row r="483" spans="5:176" ht="14.25">
      <c r="E483" s="4"/>
      <c r="H483" s="4"/>
      <c r="K483" s="4"/>
      <c r="O483" s="4"/>
      <c r="P483" s="4"/>
      <c r="Q483" s="4"/>
      <c r="T483" s="4"/>
      <c r="W483" s="4"/>
      <c r="Z483" s="4"/>
      <c r="AD483" s="4"/>
      <c r="AE483" s="4"/>
      <c r="AF483" s="4"/>
      <c r="AS483" s="4"/>
      <c r="AT483" s="4"/>
      <c r="AU483" s="4"/>
      <c r="AX483" s="4"/>
      <c r="BA483" s="4"/>
      <c r="BD483" s="4"/>
      <c r="BH483" s="4"/>
      <c r="BI483" s="4"/>
      <c r="BJ483" s="4"/>
      <c r="BM483" s="4"/>
      <c r="BP483" s="4"/>
      <c r="BS483" s="4"/>
      <c r="BW483" s="4"/>
      <c r="BX483" s="4"/>
      <c r="BY483" s="4"/>
      <c r="CL483" s="4"/>
      <c r="CM483" s="4"/>
      <c r="CN483" s="4"/>
      <c r="CQ483" s="4"/>
      <c r="CT483" s="4"/>
      <c r="CW483" s="4"/>
      <c r="CZ483" s="4"/>
      <c r="DA483" s="4"/>
      <c r="DB483" s="4"/>
      <c r="DC483" s="4"/>
      <c r="DF483" s="4"/>
      <c r="DI483" s="4"/>
      <c r="DL483" s="4"/>
      <c r="DP483" s="4"/>
      <c r="DQ483" s="4"/>
      <c r="DR483" s="4"/>
      <c r="EM483" s="4"/>
      <c r="EP483" s="4"/>
      <c r="FB483" s="4"/>
      <c r="FE483" s="4"/>
      <c r="FQ483" s="4"/>
      <c r="FT483" s="4"/>
    </row>
    <row r="484" spans="5:176" ht="14.25">
      <c r="E484" s="4"/>
      <c r="H484" s="4"/>
      <c r="K484" s="4"/>
      <c r="O484" s="4"/>
      <c r="P484" s="4"/>
      <c r="Q484" s="4"/>
      <c r="T484" s="4"/>
      <c r="W484" s="4"/>
      <c r="Z484" s="4"/>
      <c r="AD484" s="4"/>
      <c r="AE484" s="4"/>
      <c r="AF484" s="4"/>
      <c r="AS484" s="4"/>
      <c r="AT484" s="4"/>
      <c r="AU484" s="4"/>
      <c r="AX484" s="4"/>
      <c r="BA484" s="4"/>
      <c r="BD484" s="4"/>
      <c r="BH484" s="4"/>
      <c r="BI484" s="4"/>
      <c r="BJ484" s="4"/>
      <c r="BM484" s="4"/>
      <c r="BP484" s="4"/>
      <c r="BS484" s="4"/>
      <c r="BW484" s="4"/>
      <c r="BX484" s="4"/>
      <c r="BY484" s="4"/>
      <c r="CL484" s="4"/>
      <c r="CM484" s="4"/>
      <c r="CN484" s="4"/>
      <c r="CQ484" s="4"/>
      <c r="CT484" s="4"/>
      <c r="CW484" s="4"/>
      <c r="CZ484" s="4"/>
      <c r="DA484" s="4"/>
      <c r="DB484" s="4"/>
      <c r="DC484" s="4"/>
      <c r="DF484" s="4"/>
      <c r="DI484" s="4"/>
      <c r="DL484" s="4"/>
      <c r="DP484" s="4"/>
      <c r="DQ484" s="4"/>
      <c r="DR484" s="4"/>
      <c r="EM484" s="4"/>
      <c r="EP484" s="4"/>
      <c r="FB484" s="4"/>
      <c r="FE484" s="4"/>
      <c r="FQ484" s="4"/>
      <c r="FT484" s="4"/>
    </row>
    <row r="485" spans="5:176" ht="14.25">
      <c r="E485" s="4"/>
      <c r="H485" s="4"/>
      <c r="K485" s="4"/>
      <c r="O485" s="4"/>
      <c r="P485" s="4"/>
      <c r="Q485" s="4"/>
      <c r="T485" s="4"/>
      <c r="W485" s="4"/>
      <c r="Z485" s="4"/>
      <c r="AD485" s="4"/>
      <c r="AE485" s="4"/>
      <c r="AF485" s="4"/>
      <c r="AS485" s="4"/>
      <c r="AT485" s="4"/>
      <c r="AU485" s="4"/>
      <c r="AX485" s="4"/>
      <c r="BA485" s="4"/>
      <c r="BD485" s="4"/>
      <c r="BH485" s="4"/>
      <c r="BI485" s="4"/>
      <c r="BJ485" s="4"/>
      <c r="BM485" s="4"/>
      <c r="BP485" s="4"/>
      <c r="BS485" s="4"/>
      <c r="BW485" s="4"/>
      <c r="BX485" s="4"/>
      <c r="BY485" s="4"/>
      <c r="CL485" s="4"/>
      <c r="CM485" s="4"/>
      <c r="CN485" s="4"/>
      <c r="CQ485" s="4"/>
      <c r="CT485" s="4"/>
      <c r="CW485" s="4"/>
      <c r="CZ485" s="4"/>
      <c r="DA485" s="4"/>
      <c r="DB485" s="4"/>
      <c r="DC485" s="4"/>
      <c r="DF485" s="4"/>
      <c r="DI485" s="4"/>
      <c r="DL485" s="4"/>
      <c r="DP485" s="4"/>
      <c r="DQ485" s="4"/>
      <c r="DR485" s="4"/>
      <c r="EM485" s="4"/>
      <c r="EP485" s="4"/>
      <c r="FB485" s="4"/>
      <c r="FE485" s="4"/>
      <c r="FQ485" s="4"/>
      <c r="FT485" s="4"/>
    </row>
    <row r="486" spans="5:176" ht="14.25">
      <c r="E486" s="4"/>
      <c r="H486" s="4"/>
      <c r="K486" s="4"/>
      <c r="O486" s="4"/>
      <c r="P486" s="4"/>
      <c r="Q486" s="4"/>
      <c r="T486" s="4"/>
      <c r="W486" s="4"/>
      <c r="Z486" s="4"/>
      <c r="AD486" s="4"/>
      <c r="AE486" s="4"/>
      <c r="AF486" s="4"/>
      <c r="AS486" s="4"/>
      <c r="AT486" s="4"/>
      <c r="AU486" s="4"/>
      <c r="AX486" s="4"/>
      <c r="BA486" s="4"/>
      <c r="BD486" s="4"/>
      <c r="BH486" s="4"/>
      <c r="BI486" s="4"/>
      <c r="BJ486" s="4"/>
      <c r="BM486" s="4"/>
      <c r="BP486" s="4"/>
      <c r="BS486" s="4"/>
      <c r="BW486" s="4"/>
      <c r="BX486" s="4"/>
      <c r="BY486" s="4"/>
      <c r="CL486" s="4"/>
      <c r="CM486" s="4"/>
      <c r="CN486" s="4"/>
      <c r="CQ486" s="4"/>
      <c r="CT486" s="4"/>
      <c r="CW486" s="4"/>
      <c r="CZ486" s="4"/>
      <c r="DA486" s="4"/>
      <c r="DB486" s="4"/>
      <c r="DC486" s="4"/>
      <c r="DF486" s="4"/>
      <c r="DI486" s="4"/>
      <c r="DL486" s="4"/>
      <c r="DP486" s="4"/>
      <c r="DQ486" s="4"/>
      <c r="DR486" s="4"/>
      <c r="EM486" s="4"/>
      <c r="EP486" s="4"/>
      <c r="FB486" s="4"/>
      <c r="FE486" s="4"/>
      <c r="FQ486" s="4"/>
      <c r="FT486" s="4"/>
    </row>
    <row r="487" spans="5:176" ht="14.25">
      <c r="E487" s="4"/>
      <c r="H487" s="4"/>
      <c r="K487" s="4"/>
      <c r="O487" s="4"/>
      <c r="P487" s="4"/>
      <c r="Q487" s="4"/>
      <c r="T487" s="4"/>
      <c r="W487" s="4"/>
      <c r="Z487" s="4"/>
      <c r="AD487" s="4"/>
      <c r="AE487" s="4"/>
      <c r="AF487" s="4"/>
      <c r="AS487" s="4"/>
      <c r="AT487" s="4"/>
      <c r="AU487" s="4"/>
      <c r="AX487" s="4"/>
      <c r="BA487" s="4"/>
      <c r="BD487" s="4"/>
      <c r="BH487" s="4"/>
      <c r="BI487" s="4"/>
      <c r="BJ487" s="4"/>
      <c r="BM487" s="4"/>
      <c r="BP487" s="4"/>
      <c r="BS487" s="4"/>
      <c r="BW487" s="4"/>
      <c r="BX487" s="4"/>
      <c r="BY487" s="4"/>
      <c r="CL487" s="4"/>
      <c r="CM487" s="4"/>
      <c r="CN487" s="4"/>
      <c r="CQ487" s="4"/>
      <c r="CT487" s="4"/>
      <c r="CW487" s="4"/>
      <c r="CZ487" s="4"/>
      <c r="DA487" s="4"/>
      <c r="DB487" s="4"/>
      <c r="DC487" s="4"/>
      <c r="DF487" s="4"/>
      <c r="DI487" s="4"/>
      <c r="DL487" s="4"/>
      <c r="DP487" s="4"/>
      <c r="DQ487" s="4"/>
      <c r="DR487" s="4"/>
      <c r="EM487" s="4"/>
      <c r="EP487" s="4"/>
      <c r="FB487" s="4"/>
      <c r="FE487" s="4"/>
      <c r="FQ487" s="4"/>
      <c r="FT487" s="4"/>
    </row>
    <row r="488" spans="5:176" ht="14.25">
      <c r="E488" s="4"/>
      <c r="H488" s="4"/>
      <c r="K488" s="4"/>
      <c r="O488" s="4"/>
      <c r="P488" s="4"/>
      <c r="Q488" s="4"/>
      <c r="T488" s="4"/>
      <c r="W488" s="4"/>
      <c r="Z488" s="4"/>
      <c r="AD488" s="4"/>
      <c r="AE488" s="4"/>
      <c r="AF488" s="4"/>
      <c r="AS488" s="4"/>
      <c r="AT488" s="4"/>
      <c r="AU488" s="4"/>
      <c r="AX488" s="4"/>
      <c r="BA488" s="4"/>
      <c r="BD488" s="4"/>
      <c r="BH488" s="4"/>
      <c r="BI488" s="4"/>
      <c r="BJ488" s="4"/>
      <c r="BM488" s="4"/>
      <c r="BP488" s="4"/>
      <c r="BS488" s="4"/>
      <c r="BW488" s="4"/>
      <c r="BX488" s="4"/>
      <c r="BY488" s="4"/>
      <c r="CL488" s="4"/>
      <c r="CM488" s="4"/>
      <c r="CN488" s="4"/>
      <c r="CQ488" s="4"/>
      <c r="CT488" s="4"/>
      <c r="CW488" s="4"/>
      <c r="CZ488" s="4"/>
      <c r="DA488" s="4"/>
      <c r="DB488" s="4"/>
      <c r="DC488" s="4"/>
      <c r="DF488" s="4"/>
      <c r="DI488" s="4"/>
      <c r="DL488" s="4"/>
      <c r="DP488" s="4"/>
      <c r="DQ488" s="4"/>
      <c r="DR488" s="4"/>
      <c r="EM488" s="4"/>
      <c r="EP488" s="4"/>
      <c r="FB488" s="4"/>
      <c r="FE488" s="4"/>
      <c r="FQ488" s="4"/>
      <c r="FT488" s="4"/>
    </row>
    <row r="489" spans="5:176" ht="14.25">
      <c r="E489" s="4"/>
      <c r="H489" s="4"/>
      <c r="K489" s="4"/>
      <c r="O489" s="4"/>
      <c r="P489" s="4"/>
      <c r="Q489" s="4"/>
      <c r="T489" s="4"/>
      <c r="W489" s="4"/>
      <c r="Z489" s="4"/>
      <c r="AD489" s="4"/>
      <c r="AE489" s="4"/>
      <c r="AF489" s="4"/>
      <c r="AS489" s="4"/>
      <c r="AT489" s="4"/>
      <c r="AU489" s="4"/>
      <c r="AX489" s="4"/>
      <c r="BA489" s="4"/>
      <c r="BD489" s="4"/>
      <c r="BH489" s="4"/>
      <c r="BI489" s="4"/>
      <c r="BJ489" s="4"/>
      <c r="BM489" s="4"/>
      <c r="BP489" s="4"/>
      <c r="BS489" s="4"/>
      <c r="BW489" s="4"/>
      <c r="BX489" s="4"/>
      <c r="BY489" s="4"/>
      <c r="CL489" s="4"/>
      <c r="CM489" s="4"/>
      <c r="CN489" s="4"/>
      <c r="CQ489" s="4"/>
      <c r="CT489" s="4"/>
      <c r="CW489" s="4"/>
      <c r="CZ489" s="4"/>
      <c r="DA489" s="4"/>
      <c r="DB489" s="4"/>
      <c r="DC489" s="4"/>
      <c r="DF489" s="4"/>
      <c r="DI489" s="4"/>
      <c r="DL489" s="4"/>
      <c r="DP489" s="4"/>
      <c r="DQ489" s="4"/>
      <c r="DR489" s="4"/>
      <c r="EM489" s="4"/>
      <c r="EP489" s="4"/>
      <c r="FB489" s="4"/>
      <c r="FE489" s="4"/>
      <c r="FQ489" s="4"/>
      <c r="FT489" s="4"/>
    </row>
    <row r="490" spans="5:176" ht="14.25">
      <c r="E490" s="4"/>
      <c r="H490" s="4"/>
      <c r="K490" s="4"/>
      <c r="O490" s="4"/>
      <c r="P490" s="4"/>
      <c r="Q490" s="4"/>
      <c r="T490" s="4"/>
      <c r="W490" s="4"/>
      <c r="Z490" s="4"/>
      <c r="AD490" s="4"/>
      <c r="AE490" s="4"/>
      <c r="AF490" s="4"/>
      <c r="AS490" s="4"/>
      <c r="AT490" s="4"/>
      <c r="AU490" s="4"/>
      <c r="AX490" s="4"/>
      <c r="BA490" s="4"/>
      <c r="BD490" s="4"/>
      <c r="BH490" s="4"/>
      <c r="BI490" s="4"/>
      <c r="BJ490" s="4"/>
      <c r="BM490" s="4"/>
      <c r="BP490" s="4"/>
      <c r="BS490" s="4"/>
      <c r="BW490" s="4"/>
      <c r="BX490" s="4"/>
      <c r="BY490" s="4"/>
      <c r="CL490" s="4"/>
      <c r="CM490" s="4"/>
      <c r="CN490" s="4"/>
      <c r="CQ490" s="4"/>
      <c r="CT490" s="4"/>
      <c r="CW490" s="4"/>
      <c r="CZ490" s="4"/>
      <c r="DA490" s="4"/>
      <c r="DB490" s="4"/>
      <c r="DC490" s="4"/>
      <c r="DF490" s="4"/>
      <c r="DI490" s="4"/>
      <c r="DL490" s="4"/>
      <c r="DP490" s="4"/>
      <c r="DQ490" s="4"/>
      <c r="DR490" s="4"/>
      <c r="EM490" s="4"/>
      <c r="EP490" s="4"/>
      <c r="FB490" s="4"/>
      <c r="FE490" s="4"/>
      <c r="FQ490" s="4"/>
      <c r="FT490" s="4"/>
    </row>
    <row r="491" spans="5:176" ht="14.25">
      <c r="E491" s="4"/>
      <c r="H491" s="4"/>
      <c r="K491" s="4"/>
      <c r="O491" s="4"/>
      <c r="P491" s="4"/>
      <c r="Q491" s="4"/>
      <c r="T491" s="4"/>
      <c r="W491" s="4"/>
      <c r="Z491" s="4"/>
      <c r="AD491" s="4"/>
      <c r="AE491" s="4"/>
      <c r="AF491" s="4"/>
      <c r="AS491" s="4"/>
      <c r="AT491" s="4"/>
      <c r="AU491" s="4"/>
      <c r="AX491" s="4"/>
      <c r="BA491" s="4"/>
      <c r="BD491" s="4"/>
      <c r="BH491" s="4"/>
      <c r="BI491" s="4"/>
      <c r="BJ491" s="4"/>
      <c r="BM491" s="4"/>
      <c r="BP491" s="4"/>
      <c r="BS491" s="4"/>
      <c r="BW491" s="4"/>
      <c r="BX491" s="4"/>
      <c r="BY491" s="4"/>
      <c r="CL491" s="4"/>
      <c r="CM491" s="4"/>
      <c r="CN491" s="4"/>
      <c r="CQ491" s="4"/>
      <c r="CT491" s="4"/>
      <c r="CW491" s="4"/>
      <c r="CZ491" s="4"/>
      <c r="DA491" s="4"/>
      <c r="DB491" s="4"/>
      <c r="DC491" s="4"/>
      <c r="DF491" s="4"/>
      <c r="DI491" s="4"/>
      <c r="DL491" s="4"/>
      <c r="DP491" s="4"/>
      <c r="DQ491" s="4"/>
      <c r="DR491" s="4"/>
      <c r="EM491" s="4"/>
      <c r="EP491" s="4"/>
      <c r="FB491" s="4"/>
      <c r="FE491" s="4"/>
      <c r="FQ491" s="4"/>
      <c r="FT491" s="4"/>
    </row>
    <row r="492" spans="5:176" ht="14.25">
      <c r="E492" s="4"/>
      <c r="H492" s="4"/>
      <c r="K492" s="4"/>
      <c r="O492" s="4"/>
      <c r="P492" s="4"/>
      <c r="Q492" s="4"/>
      <c r="T492" s="4"/>
      <c r="W492" s="4"/>
      <c r="Z492" s="4"/>
      <c r="AD492" s="4"/>
      <c r="AE492" s="4"/>
      <c r="AF492" s="4"/>
      <c r="AS492" s="4"/>
      <c r="AT492" s="4"/>
      <c r="AU492" s="4"/>
      <c r="AX492" s="4"/>
      <c r="BA492" s="4"/>
      <c r="BD492" s="4"/>
      <c r="BH492" s="4"/>
      <c r="BI492" s="4"/>
      <c r="BJ492" s="4"/>
      <c r="BM492" s="4"/>
      <c r="BP492" s="4"/>
      <c r="BS492" s="4"/>
      <c r="BW492" s="4"/>
      <c r="BX492" s="4"/>
      <c r="BY492" s="4"/>
      <c r="CL492" s="4"/>
      <c r="CM492" s="4"/>
      <c r="CN492" s="4"/>
      <c r="CQ492" s="4"/>
      <c r="CT492" s="4"/>
      <c r="CW492" s="4"/>
      <c r="CZ492" s="4"/>
      <c r="DA492" s="4"/>
      <c r="DB492" s="4"/>
      <c r="DC492" s="4"/>
      <c r="DF492" s="4"/>
      <c r="DI492" s="4"/>
      <c r="DL492" s="4"/>
      <c r="DP492" s="4"/>
      <c r="DQ492" s="4"/>
      <c r="DR492" s="4"/>
      <c r="EM492" s="4"/>
      <c r="EP492" s="4"/>
      <c r="FB492" s="4"/>
      <c r="FE492" s="4"/>
      <c r="FQ492" s="4"/>
      <c r="FT492" s="4"/>
    </row>
    <row r="493" spans="5:176" ht="14.25">
      <c r="E493" s="4"/>
      <c r="H493" s="4"/>
      <c r="K493" s="4"/>
      <c r="O493" s="4"/>
      <c r="P493" s="4"/>
      <c r="Q493" s="4"/>
      <c r="T493" s="4"/>
      <c r="W493" s="4"/>
      <c r="Z493" s="4"/>
      <c r="AD493" s="4"/>
      <c r="AE493" s="4"/>
      <c r="AF493" s="4"/>
      <c r="AS493" s="4"/>
      <c r="AT493" s="4"/>
      <c r="AU493" s="4"/>
      <c r="AX493" s="4"/>
      <c r="BA493" s="4"/>
      <c r="BD493" s="4"/>
      <c r="BH493" s="4"/>
      <c r="BI493" s="4"/>
      <c r="BJ493" s="4"/>
      <c r="BM493" s="4"/>
      <c r="BP493" s="4"/>
      <c r="BS493" s="4"/>
      <c r="BW493" s="4"/>
      <c r="BX493" s="4"/>
      <c r="BY493" s="4"/>
      <c r="CL493" s="4"/>
      <c r="CM493" s="4"/>
      <c r="CN493" s="4"/>
      <c r="CQ493" s="4"/>
      <c r="CT493" s="4"/>
      <c r="CW493" s="4"/>
      <c r="CZ493" s="4"/>
      <c r="DA493" s="4"/>
      <c r="DB493" s="4"/>
      <c r="DC493" s="4"/>
      <c r="DF493" s="4"/>
      <c r="DI493" s="4"/>
      <c r="DL493" s="4"/>
      <c r="DP493" s="4"/>
      <c r="DQ493" s="4"/>
      <c r="DR493" s="4"/>
      <c r="EM493" s="4"/>
      <c r="EP493" s="4"/>
      <c r="FB493" s="4"/>
      <c r="FE493" s="4"/>
      <c r="FQ493" s="4"/>
      <c r="FT493" s="4"/>
    </row>
    <row r="494" spans="5:176" ht="14.25">
      <c r="E494" s="4"/>
      <c r="H494" s="4"/>
      <c r="K494" s="4"/>
      <c r="O494" s="4"/>
      <c r="P494" s="4"/>
      <c r="Q494" s="4"/>
      <c r="T494" s="4"/>
      <c r="W494" s="4"/>
      <c r="Z494" s="4"/>
      <c r="AD494" s="4"/>
      <c r="AE494" s="4"/>
      <c r="AF494" s="4"/>
      <c r="AS494" s="4"/>
      <c r="AT494" s="4"/>
      <c r="AU494" s="4"/>
      <c r="AX494" s="4"/>
      <c r="BA494" s="4"/>
      <c r="BD494" s="4"/>
      <c r="BH494" s="4"/>
      <c r="BI494" s="4"/>
      <c r="BJ494" s="4"/>
      <c r="BM494" s="4"/>
      <c r="BP494" s="4"/>
      <c r="BS494" s="4"/>
      <c r="BW494" s="4"/>
      <c r="BX494" s="4"/>
      <c r="BY494" s="4"/>
      <c r="CL494" s="4"/>
      <c r="CM494" s="4"/>
      <c r="CN494" s="4"/>
      <c r="CQ494" s="4"/>
      <c r="CT494" s="4"/>
      <c r="CW494" s="4"/>
      <c r="CZ494" s="4"/>
      <c r="DA494" s="4"/>
      <c r="DB494" s="4"/>
      <c r="DC494" s="4"/>
      <c r="DF494" s="4"/>
      <c r="DI494" s="4"/>
      <c r="DL494" s="4"/>
      <c r="DP494" s="4"/>
      <c r="DQ494" s="4"/>
      <c r="DR494" s="4"/>
      <c r="EM494" s="4"/>
      <c r="EP494" s="4"/>
      <c r="FB494" s="4"/>
      <c r="FE494" s="4"/>
      <c r="FQ494" s="4"/>
      <c r="FT494" s="4"/>
    </row>
    <row r="495" spans="5:176" ht="14.25">
      <c r="E495" s="4"/>
      <c r="H495" s="4"/>
      <c r="K495" s="4"/>
      <c r="O495" s="4"/>
      <c r="P495" s="4"/>
      <c r="Q495" s="4"/>
      <c r="T495" s="4"/>
      <c r="W495" s="4"/>
      <c r="Z495" s="4"/>
      <c r="AD495" s="4"/>
      <c r="AE495" s="4"/>
      <c r="AF495" s="4"/>
      <c r="AS495" s="4"/>
      <c r="AT495" s="4"/>
      <c r="AU495" s="4"/>
      <c r="AX495" s="4"/>
      <c r="BA495" s="4"/>
      <c r="BD495" s="4"/>
      <c r="BH495" s="4"/>
      <c r="BI495" s="4"/>
      <c r="BJ495" s="4"/>
      <c r="BM495" s="4"/>
      <c r="BP495" s="4"/>
      <c r="BS495" s="4"/>
      <c r="BW495" s="4"/>
      <c r="BX495" s="4"/>
      <c r="BY495" s="4"/>
      <c r="CL495" s="4"/>
      <c r="CM495" s="4"/>
      <c r="CN495" s="4"/>
      <c r="CQ495" s="4"/>
      <c r="CT495" s="4"/>
      <c r="CW495" s="4"/>
      <c r="CZ495" s="4"/>
      <c r="DA495" s="4"/>
      <c r="DB495" s="4"/>
      <c r="DC495" s="4"/>
      <c r="DF495" s="4"/>
      <c r="DI495" s="4"/>
      <c r="DL495" s="4"/>
      <c r="DP495" s="4"/>
      <c r="DQ495" s="4"/>
      <c r="DR495" s="4"/>
      <c r="EM495" s="4"/>
      <c r="EP495" s="4"/>
      <c r="FB495" s="4"/>
      <c r="FE495" s="4"/>
      <c r="FQ495" s="4"/>
      <c r="FT495" s="4"/>
    </row>
    <row r="496" spans="5:176" ht="14.25">
      <c r="E496" s="4"/>
      <c r="H496" s="4"/>
      <c r="K496" s="4"/>
      <c r="O496" s="4"/>
      <c r="P496" s="4"/>
      <c r="Q496" s="4"/>
      <c r="T496" s="4"/>
      <c r="W496" s="4"/>
      <c r="Z496" s="4"/>
      <c r="AD496" s="4"/>
      <c r="AE496" s="4"/>
      <c r="AF496" s="4"/>
      <c r="AS496" s="4"/>
      <c r="AT496" s="4"/>
      <c r="AU496" s="4"/>
      <c r="AX496" s="4"/>
      <c r="BA496" s="4"/>
      <c r="BD496" s="4"/>
      <c r="BH496" s="4"/>
      <c r="BI496" s="4"/>
      <c r="BJ496" s="4"/>
      <c r="BM496" s="4"/>
      <c r="BP496" s="4"/>
      <c r="BS496" s="4"/>
      <c r="BW496" s="4"/>
      <c r="BX496" s="4"/>
      <c r="BY496" s="4"/>
      <c r="CL496" s="4"/>
      <c r="CM496" s="4"/>
      <c r="CN496" s="4"/>
      <c r="CQ496" s="4"/>
      <c r="CT496" s="4"/>
      <c r="CW496" s="4"/>
      <c r="CZ496" s="4"/>
      <c r="DA496" s="4"/>
      <c r="DB496" s="4"/>
      <c r="DC496" s="4"/>
      <c r="DF496" s="4"/>
      <c r="DI496" s="4"/>
      <c r="DL496" s="4"/>
      <c r="DP496" s="4"/>
      <c r="DQ496" s="4"/>
      <c r="DR496" s="4"/>
      <c r="EM496" s="4"/>
      <c r="EP496" s="4"/>
      <c r="FB496" s="4"/>
      <c r="FE496" s="4"/>
      <c r="FQ496" s="4"/>
      <c r="FT496" s="4"/>
    </row>
    <row r="497" spans="5:176" ht="14.25">
      <c r="E497" s="4"/>
      <c r="H497" s="4"/>
      <c r="K497" s="4"/>
      <c r="O497" s="4"/>
      <c r="P497" s="4"/>
      <c r="Q497" s="4"/>
      <c r="T497" s="4"/>
      <c r="W497" s="4"/>
      <c r="Z497" s="4"/>
      <c r="AD497" s="4"/>
      <c r="AE497" s="4"/>
      <c r="AF497" s="4"/>
      <c r="AS497" s="4"/>
      <c r="AT497" s="4"/>
      <c r="AU497" s="4"/>
      <c r="AX497" s="4"/>
      <c r="BA497" s="4"/>
      <c r="BD497" s="4"/>
      <c r="BH497" s="4"/>
      <c r="BI497" s="4"/>
      <c r="BJ497" s="4"/>
      <c r="BM497" s="4"/>
      <c r="BP497" s="4"/>
      <c r="BS497" s="4"/>
      <c r="BW497" s="4"/>
      <c r="BX497" s="4"/>
      <c r="BY497" s="4"/>
      <c r="CL497" s="4"/>
      <c r="CM497" s="4"/>
      <c r="CN497" s="4"/>
      <c r="CQ497" s="4"/>
      <c r="CT497" s="4"/>
      <c r="CW497" s="4"/>
      <c r="CZ497" s="4"/>
      <c r="DA497" s="4"/>
      <c r="DB497" s="4"/>
      <c r="DC497" s="4"/>
      <c r="DF497" s="4"/>
      <c r="DI497" s="4"/>
      <c r="DL497" s="4"/>
      <c r="DP497" s="4"/>
      <c r="DQ497" s="4"/>
      <c r="DR497" s="4"/>
      <c r="EM497" s="4"/>
      <c r="EP497" s="4"/>
      <c r="FB497" s="4"/>
      <c r="FE497" s="4"/>
      <c r="FQ497" s="4"/>
      <c r="FT497" s="4"/>
    </row>
    <row r="498" spans="5:176" ht="14.25">
      <c r="E498" s="4"/>
      <c r="H498" s="4"/>
      <c r="K498" s="4"/>
      <c r="O498" s="4"/>
      <c r="P498" s="4"/>
      <c r="Q498" s="4"/>
      <c r="T498" s="4"/>
      <c r="W498" s="4"/>
      <c r="Z498" s="4"/>
      <c r="AD498" s="4"/>
      <c r="AE498" s="4"/>
      <c r="AF498" s="4"/>
      <c r="AS498" s="4"/>
      <c r="AT498" s="4"/>
      <c r="AU498" s="4"/>
      <c r="AX498" s="4"/>
      <c r="BA498" s="4"/>
      <c r="BD498" s="4"/>
      <c r="BH498" s="4"/>
      <c r="BI498" s="4"/>
      <c r="BJ498" s="4"/>
      <c r="BM498" s="4"/>
      <c r="BP498" s="4"/>
      <c r="BS498" s="4"/>
      <c r="BW498" s="4"/>
      <c r="BX498" s="4"/>
      <c r="BY498" s="4"/>
      <c r="CL498" s="4"/>
      <c r="CM498" s="4"/>
      <c r="CN498" s="4"/>
      <c r="CQ498" s="4"/>
      <c r="CT498" s="4"/>
      <c r="CW498" s="4"/>
      <c r="CZ498" s="4"/>
      <c r="DA498" s="4"/>
      <c r="DB498" s="4"/>
      <c r="DC498" s="4"/>
      <c r="DF498" s="4"/>
      <c r="DI498" s="4"/>
      <c r="DL498" s="4"/>
      <c r="DP498" s="4"/>
      <c r="DQ498" s="4"/>
      <c r="DR498" s="4"/>
      <c r="EM498" s="4"/>
      <c r="EP498" s="4"/>
      <c r="FB498" s="4"/>
      <c r="FE498" s="4"/>
      <c r="FQ498" s="4"/>
      <c r="FT498" s="4"/>
    </row>
    <row r="499" spans="5:176" ht="14.25">
      <c r="E499" s="4"/>
      <c r="H499" s="4"/>
      <c r="K499" s="4"/>
      <c r="O499" s="4"/>
      <c r="P499" s="4"/>
      <c r="Q499" s="4"/>
      <c r="T499" s="4"/>
      <c r="W499" s="4"/>
      <c r="Z499" s="4"/>
      <c r="AD499" s="4"/>
      <c r="AE499" s="4"/>
      <c r="AF499" s="4"/>
      <c r="AS499" s="4"/>
      <c r="AT499" s="4"/>
      <c r="AU499" s="4"/>
      <c r="AX499" s="4"/>
      <c r="BA499" s="4"/>
      <c r="BD499" s="4"/>
      <c r="BH499" s="4"/>
      <c r="BI499" s="4"/>
      <c r="BJ499" s="4"/>
      <c r="BM499" s="4"/>
      <c r="BP499" s="4"/>
      <c r="BS499" s="4"/>
      <c r="BW499" s="4"/>
      <c r="BX499" s="4"/>
      <c r="BY499" s="4"/>
      <c r="CL499" s="4"/>
      <c r="CM499" s="4"/>
      <c r="CN499" s="4"/>
      <c r="CQ499" s="4"/>
      <c r="CT499" s="4"/>
      <c r="CW499" s="4"/>
      <c r="CZ499" s="4"/>
      <c r="DA499" s="4"/>
      <c r="DB499" s="4"/>
      <c r="DC499" s="4"/>
      <c r="DF499" s="4"/>
      <c r="DI499" s="4"/>
      <c r="DL499" s="4"/>
      <c r="DP499" s="4"/>
      <c r="DQ499" s="4"/>
      <c r="DR499" s="4"/>
      <c r="EM499" s="4"/>
      <c r="EP499" s="4"/>
      <c r="FB499" s="4"/>
      <c r="FE499" s="4"/>
      <c r="FQ499" s="4"/>
      <c r="FT499" s="4"/>
    </row>
    <row r="500" spans="5:176" ht="14.25">
      <c r="E500" s="4"/>
      <c r="H500" s="4"/>
      <c r="K500" s="4"/>
      <c r="O500" s="4"/>
      <c r="P500" s="4"/>
      <c r="Q500" s="4"/>
      <c r="T500" s="4"/>
      <c r="W500" s="4"/>
      <c r="Z500" s="4"/>
      <c r="AD500" s="4"/>
      <c r="AE500" s="4"/>
      <c r="AF500" s="4"/>
      <c r="AS500" s="4"/>
      <c r="AT500" s="4"/>
      <c r="AU500" s="4"/>
      <c r="AX500" s="4"/>
      <c r="BA500" s="4"/>
      <c r="BD500" s="4"/>
      <c r="BH500" s="4"/>
      <c r="BI500" s="4"/>
      <c r="BJ500" s="4"/>
      <c r="BM500" s="4"/>
      <c r="BP500" s="4"/>
      <c r="BS500" s="4"/>
      <c r="BW500" s="4"/>
      <c r="BX500" s="4"/>
      <c r="BY500" s="4"/>
      <c r="CL500" s="4"/>
      <c r="CM500" s="4"/>
      <c r="CN500" s="4"/>
      <c r="CQ500" s="4"/>
      <c r="CT500" s="4"/>
      <c r="CW500" s="4"/>
      <c r="CZ500" s="4"/>
      <c r="DA500" s="4"/>
      <c r="DB500" s="4"/>
      <c r="DC500" s="4"/>
      <c r="DF500" s="4"/>
      <c r="DI500" s="4"/>
      <c r="DL500" s="4"/>
      <c r="DP500" s="4"/>
      <c r="DQ500" s="4"/>
      <c r="DR500" s="4"/>
      <c r="EM500" s="4"/>
      <c r="EP500" s="4"/>
      <c r="FB500" s="4"/>
      <c r="FE500" s="4"/>
      <c r="FQ500" s="4"/>
      <c r="FT500" s="4"/>
    </row>
    <row r="501" spans="5:176" ht="14.25">
      <c r="E501" s="4"/>
      <c r="H501" s="4"/>
      <c r="K501" s="4"/>
      <c r="O501" s="4"/>
      <c r="P501" s="4"/>
      <c r="Q501" s="4"/>
      <c r="T501" s="4"/>
      <c r="W501" s="4"/>
      <c r="Z501" s="4"/>
      <c r="AD501" s="4"/>
      <c r="AE501" s="4"/>
      <c r="AF501" s="4"/>
      <c r="AS501" s="4"/>
      <c r="AT501" s="4"/>
      <c r="AU501" s="4"/>
      <c r="AX501" s="4"/>
      <c r="BA501" s="4"/>
      <c r="BD501" s="4"/>
      <c r="BH501" s="4"/>
      <c r="BI501" s="4"/>
      <c r="BJ501" s="4"/>
      <c r="BM501" s="4"/>
      <c r="BP501" s="4"/>
      <c r="BS501" s="4"/>
      <c r="BW501" s="4"/>
      <c r="BX501" s="4"/>
      <c r="BY501" s="4"/>
      <c r="CL501" s="4"/>
      <c r="CM501" s="4"/>
      <c r="CN501" s="4"/>
      <c r="CQ501" s="4"/>
      <c r="CT501" s="4"/>
      <c r="CW501" s="4"/>
      <c r="CZ501" s="4"/>
      <c r="DA501" s="4"/>
      <c r="DB501" s="4"/>
      <c r="DC501" s="4"/>
      <c r="DF501" s="4"/>
      <c r="DI501" s="4"/>
      <c r="DL501" s="4"/>
      <c r="DP501" s="4"/>
      <c r="DQ501" s="4"/>
      <c r="DR501" s="4"/>
      <c r="EM501" s="4"/>
      <c r="EP501" s="4"/>
      <c r="FB501" s="4"/>
      <c r="FE501" s="4"/>
      <c r="FQ501" s="4"/>
      <c r="FT501" s="4"/>
    </row>
    <row r="502" spans="5:176" ht="14.25">
      <c r="E502" s="4"/>
      <c r="H502" s="4"/>
      <c r="K502" s="4"/>
      <c r="O502" s="4"/>
      <c r="P502" s="4"/>
      <c r="Q502" s="4"/>
      <c r="T502" s="4"/>
      <c r="W502" s="4"/>
      <c r="Z502" s="4"/>
      <c r="AD502" s="4"/>
      <c r="AE502" s="4"/>
      <c r="AF502" s="4"/>
      <c r="AS502" s="4"/>
      <c r="AT502" s="4"/>
      <c r="AU502" s="4"/>
      <c r="AX502" s="4"/>
      <c r="BA502" s="4"/>
      <c r="BD502" s="4"/>
      <c r="BH502" s="4"/>
      <c r="BI502" s="4"/>
      <c r="BJ502" s="4"/>
      <c r="BM502" s="4"/>
      <c r="BP502" s="4"/>
      <c r="BS502" s="4"/>
      <c r="BW502" s="4"/>
      <c r="BX502" s="4"/>
      <c r="BY502" s="4"/>
      <c r="CL502" s="4"/>
      <c r="CM502" s="4"/>
      <c r="CN502" s="4"/>
      <c r="CQ502" s="4"/>
      <c r="CT502" s="4"/>
      <c r="CW502" s="4"/>
      <c r="CZ502" s="4"/>
      <c r="DA502" s="4"/>
      <c r="DB502" s="4"/>
      <c r="DC502" s="4"/>
      <c r="DF502" s="4"/>
      <c r="DI502" s="4"/>
      <c r="DL502" s="4"/>
      <c r="DP502" s="4"/>
      <c r="DQ502" s="4"/>
      <c r="DR502" s="4"/>
      <c r="EM502" s="4"/>
      <c r="EP502" s="4"/>
      <c r="FB502" s="4"/>
      <c r="FE502" s="4"/>
      <c r="FQ502" s="4"/>
      <c r="FT502" s="4"/>
    </row>
    <row r="503" spans="5:176" ht="14.25">
      <c r="E503" s="4"/>
      <c r="H503" s="4"/>
      <c r="K503" s="4"/>
      <c r="O503" s="4"/>
      <c r="P503" s="4"/>
      <c r="Q503" s="4"/>
      <c r="T503" s="4"/>
      <c r="W503" s="4"/>
      <c r="Z503" s="4"/>
      <c r="AD503" s="4"/>
      <c r="AE503" s="4"/>
      <c r="AF503" s="4"/>
      <c r="AS503" s="4"/>
      <c r="AT503" s="4"/>
      <c r="AU503" s="4"/>
      <c r="AX503" s="4"/>
      <c r="BA503" s="4"/>
      <c r="BD503" s="4"/>
      <c r="BH503" s="4"/>
      <c r="BI503" s="4"/>
      <c r="BJ503" s="4"/>
      <c r="BM503" s="4"/>
      <c r="BP503" s="4"/>
      <c r="BS503" s="4"/>
      <c r="BW503" s="4"/>
      <c r="BX503" s="4"/>
      <c r="BY503" s="4"/>
      <c r="CL503" s="4"/>
      <c r="CM503" s="4"/>
      <c r="CN503" s="4"/>
      <c r="CQ503" s="4"/>
      <c r="CT503" s="4"/>
      <c r="CW503" s="4"/>
      <c r="CZ503" s="4"/>
      <c r="DA503" s="4"/>
      <c r="DB503" s="4"/>
      <c r="DC503" s="4"/>
      <c r="DF503" s="4"/>
      <c r="DI503" s="4"/>
      <c r="DL503" s="4"/>
      <c r="DP503" s="4"/>
      <c r="DQ503" s="4"/>
      <c r="DR503" s="4"/>
      <c r="EM503" s="4"/>
      <c r="EP503" s="4"/>
      <c r="FB503" s="4"/>
      <c r="FE503" s="4"/>
      <c r="FQ503" s="4"/>
      <c r="FT503" s="4"/>
    </row>
    <row r="504" spans="5:176" ht="14.25">
      <c r="E504" s="4"/>
      <c r="H504" s="4"/>
      <c r="K504" s="4"/>
      <c r="O504" s="4"/>
      <c r="P504" s="4"/>
      <c r="Q504" s="4"/>
      <c r="T504" s="4"/>
      <c r="W504" s="4"/>
      <c r="Z504" s="4"/>
      <c r="AD504" s="4"/>
      <c r="AE504" s="4"/>
      <c r="AF504" s="4"/>
      <c r="AS504" s="4"/>
      <c r="AT504" s="4"/>
      <c r="AU504" s="4"/>
      <c r="AX504" s="4"/>
      <c r="BA504" s="4"/>
      <c r="BD504" s="4"/>
      <c r="BH504" s="4"/>
      <c r="BI504" s="4"/>
      <c r="BJ504" s="4"/>
      <c r="BM504" s="4"/>
      <c r="BP504" s="4"/>
      <c r="BS504" s="4"/>
      <c r="BW504" s="4"/>
      <c r="BX504" s="4"/>
      <c r="BY504" s="4"/>
      <c r="CL504" s="4"/>
      <c r="CM504" s="4"/>
      <c r="CN504" s="4"/>
      <c r="CQ504" s="4"/>
      <c r="CT504" s="4"/>
      <c r="CW504" s="4"/>
      <c r="CZ504" s="4"/>
      <c r="DA504" s="4"/>
      <c r="DB504" s="4"/>
      <c r="DC504" s="4"/>
      <c r="DF504" s="4"/>
      <c r="DI504" s="4"/>
      <c r="DL504" s="4"/>
      <c r="DP504" s="4"/>
      <c r="DQ504" s="4"/>
      <c r="DR504" s="4"/>
      <c r="EM504" s="4"/>
      <c r="EP504" s="4"/>
      <c r="FB504" s="4"/>
      <c r="FE504" s="4"/>
      <c r="FQ504" s="4"/>
      <c r="FT504" s="4"/>
    </row>
    <row r="505" spans="5:176" ht="14.25">
      <c r="E505" s="4"/>
      <c r="H505" s="4"/>
      <c r="K505" s="4"/>
      <c r="O505" s="4"/>
      <c r="P505" s="4"/>
      <c r="Q505" s="4"/>
      <c r="T505" s="4"/>
      <c r="W505" s="4"/>
      <c r="Z505" s="4"/>
      <c r="AD505" s="4"/>
      <c r="AE505" s="4"/>
      <c r="AF505" s="4"/>
      <c r="AS505" s="4"/>
      <c r="AT505" s="4"/>
      <c r="AU505" s="4"/>
      <c r="AX505" s="4"/>
      <c r="BA505" s="4"/>
      <c r="BD505" s="4"/>
      <c r="BH505" s="4"/>
      <c r="BI505" s="4"/>
      <c r="BJ505" s="4"/>
      <c r="BM505" s="4"/>
      <c r="BP505" s="4"/>
      <c r="BS505" s="4"/>
      <c r="BW505" s="4"/>
      <c r="BX505" s="4"/>
      <c r="BY505" s="4"/>
      <c r="CL505" s="4"/>
      <c r="CM505" s="4"/>
      <c r="CN505" s="4"/>
      <c r="CQ505" s="4"/>
      <c r="CT505" s="4"/>
      <c r="CW505" s="4"/>
      <c r="CZ505" s="4"/>
      <c r="DA505" s="4"/>
      <c r="DB505" s="4"/>
      <c r="DC505" s="4"/>
      <c r="DF505" s="4"/>
      <c r="DI505" s="4"/>
      <c r="DL505" s="4"/>
      <c r="DP505" s="4"/>
      <c r="DQ505" s="4"/>
      <c r="DR505" s="4"/>
      <c r="EM505" s="4"/>
      <c r="EP505" s="4"/>
      <c r="FB505" s="4"/>
      <c r="FE505" s="4"/>
      <c r="FQ505" s="4"/>
      <c r="FT505" s="4"/>
    </row>
    <row r="506" spans="5:176" ht="14.25">
      <c r="E506" s="4"/>
      <c r="H506" s="4"/>
      <c r="K506" s="4"/>
      <c r="O506" s="4"/>
      <c r="P506" s="4"/>
      <c r="Q506" s="4"/>
      <c r="T506" s="4"/>
      <c r="W506" s="4"/>
      <c r="Z506" s="4"/>
      <c r="AD506" s="4"/>
      <c r="AE506" s="4"/>
      <c r="AF506" s="4"/>
      <c r="AS506" s="4"/>
      <c r="AT506" s="4"/>
      <c r="AU506" s="4"/>
      <c r="AX506" s="4"/>
      <c r="BA506" s="4"/>
      <c r="BD506" s="4"/>
      <c r="BH506" s="4"/>
      <c r="BI506" s="4"/>
      <c r="BJ506" s="4"/>
      <c r="BM506" s="4"/>
      <c r="BP506" s="4"/>
      <c r="BS506" s="4"/>
      <c r="BW506" s="4"/>
      <c r="BX506" s="4"/>
      <c r="BY506" s="4"/>
      <c r="CL506" s="4"/>
      <c r="CM506" s="4"/>
      <c r="CN506" s="4"/>
      <c r="CQ506" s="4"/>
      <c r="CT506" s="4"/>
      <c r="CW506" s="4"/>
      <c r="CZ506" s="4"/>
      <c r="DA506" s="4"/>
      <c r="DB506" s="4"/>
      <c r="DC506" s="4"/>
      <c r="DF506" s="4"/>
      <c r="DI506" s="4"/>
      <c r="DL506" s="4"/>
      <c r="DP506" s="4"/>
      <c r="DQ506" s="4"/>
      <c r="DR506" s="4"/>
      <c r="EM506" s="4"/>
      <c r="EP506" s="4"/>
      <c r="FB506" s="4"/>
      <c r="FE506" s="4"/>
      <c r="FQ506" s="4"/>
      <c r="FT506" s="4"/>
    </row>
    <row r="507" spans="5:176" ht="14.25">
      <c r="E507" s="4"/>
      <c r="H507" s="4"/>
      <c r="K507" s="4"/>
      <c r="O507" s="4"/>
      <c r="P507" s="4"/>
      <c r="Q507" s="4"/>
      <c r="T507" s="4"/>
      <c r="W507" s="4"/>
      <c r="Z507" s="4"/>
      <c r="AD507" s="4"/>
      <c r="AE507" s="4"/>
      <c r="AF507" s="4"/>
      <c r="AS507" s="4"/>
      <c r="AT507" s="4"/>
      <c r="AU507" s="4"/>
      <c r="AX507" s="4"/>
      <c r="BA507" s="4"/>
      <c r="BD507" s="4"/>
      <c r="BH507" s="4"/>
      <c r="BI507" s="4"/>
      <c r="BJ507" s="4"/>
      <c r="BM507" s="4"/>
      <c r="BP507" s="4"/>
      <c r="BS507" s="4"/>
      <c r="BW507" s="4"/>
      <c r="BX507" s="4"/>
      <c r="BY507" s="4"/>
      <c r="CL507" s="4"/>
      <c r="CM507" s="4"/>
      <c r="CN507" s="4"/>
      <c r="CQ507" s="4"/>
      <c r="CT507" s="4"/>
      <c r="CW507" s="4"/>
      <c r="CZ507" s="4"/>
      <c r="DA507" s="4"/>
      <c r="DB507" s="4"/>
      <c r="DC507" s="4"/>
      <c r="DF507" s="4"/>
      <c r="DI507" s="4"/>
      <c r="DL507" s="4"/>
      <c r="DP507" s="4"/>
      <c r="DQ507" s="4"/>
      <c r="DR507" s="4"/>
      <c r="EM507" s="4"/>
      <c r="EP507" s="4"/>
      <c r="FB507" s="4"/>
      <c r="FE507" s="4"/>
      <c r="FQ507" s="4"/>
      <c r="FT507" s="4"/>
    </row>
    <row r="508" spans="5:176" ht="14.25">
      <c r="E508" s="4"/>
      <c r="H508" s="4"/>
      <c r="K508" s="4"/>
      <c r="O508" s="4"/>
      <c r="P508" s="4"/>
      <c r="Q508" s="4"/>
      <c r="T508" s="4"/>
      <c r="W508" s="4"/>
      <c r="Z508" s="4"/>
      <c r="AD508" s="4"/>
      <c r="AE508" s="4"/>
      <c r="AF508" s="4"/>
      <c r="AS508" s="4"/>
      <c r="AT508" s="4"/>
      <c r="AU508" s="4"/>
      <c r="AX508" s="4"/>
      <c r="BA508" s="4"/>
      <c r="BD508" s="4"/>
      <c r="BH508" s="4"/>
      <c r="BI508" s="4"/>
      <c r="BJ508" s="4"/>
      <c r="BM508" s="4"/>
      <c r="BP508" s="4"/>
      <c r="BS508" s="4"/>
      <c r="BW508" s="4"/>
      <c r="BX508" s="4"/>
      <c r="BY508" s="4"/>
      <c r="CL508" s="4"/>
      <c r="CM508" s="4"/>
      <c r="CN508" s="4"/>
      <c r="CQ508" s="4"/>
      <c r="CT508" s="4"/>
      <c r="CW508" s="4"/>
      <c r="CZ508" s="4"/>
      <c r="DA508" s="4"/>
      <c r="DB508" s="4"/>
      <c r="DC508" s="4"/>
      <c r="DF508" s="4"/>
      <c r="DI508" s="4"/>
      <c r="DL508" s="4"/>
      <c r="DP508" s="4"/>
      <c r="DQ508" s="4"/>
      <c r="DR508" s="4"/>
      <c r="EM508" s="4"/>
      <c r="EP508" s="4"/>
      <c r="FB508" s="4"/>
      <c r="FE508" s="4"/>
      <c r="FQ508" s="4"/>
      <c r="FT508" s="4"/>
    </row>
    <row r="509" spans="5:176" ht="14.25">
      <c r="E509" s="4"/>
      <c r="H509" s="4"/>
      <c r="K509" s="4"/>
      <c r="O509" s="4"/>
      <c r="P509" s="4"/>
      <c r="Q509" s="4"/>
      <c r="T509" s="4"/>
      <c r="W509" s="4"/>
      <c r="Z509" s="4"/>
      <c r="AD509" s="4"/>
      <c r="AE509" s="4"/>
      <c r="AF509" s="4"/>
      <c r="AS509" s="4"/>
      <c r="AT509" s="4"/>
      <c r="AU509" s="4"/>
      <c r="AX509" s="4"/>
      <c r="BA509" s="4"/>
      <c r="BD509" s="4"/>
      <c r="BH509" s="4"/>
      <c r="BI509" s="4"/>
      <c r="BJ509" s="4"/>
      <c r="BM509" s="4"/>
      <c r="BP509" s="4"/>
      <c r="BS509" s="4"/>
      <c r="BW509" s="4"/>
      <c r="BX509" s="4"/>
      <c r="BY509" s="4"/>
      <c r="CL509" s="4"/>
      <c r="CM509" s="4"/>
      <c r="CN509" s="4"/>
      <c r="CQ509" s="4"/>
      <c r="CT509" s="4"/>
      <c r="CW509" s="4"/>
      <c r="CZ509" s="4"/>
      <c r="DA509" s="4"/>
      <c r="DB509" s="4"/>
      <c r="DC509" s="4"/>
      <c r="DF509" s="4"/>
      <c r="DI509" s="4"/>
      <c r="DL509" s="4"/>
      <c r="DP509" s="4"/>
      <c r="DQ509" s="4"/>
      <c r="DR509" s="4"/>
      <c r="EM509" s="4"/>
      <c r="EP509" s="4"/>
      <c r="FB509" s="4"/>
      <c r="FE509" s="4"/>
      <c r="FQ509" s="4"/>
      <c r="FT509" s="4"/>
    </row>
    <row r="510" spans="5:176" ht="14.25">
      <c r="E510" s="4"/>
      <c r="H510" s="4"/>
      <c r="K510" s="4"/>
      <c r="O510" s="4"/>
      <c r="P510" s="4"/>
      <c r="Q510" s="4"/>
      <c r="T510" s="4"/>
      <c r="W510" s="4"/>
      <c r="Z510" s="4"/>
      <c r="AD510" s="4"/>
      <c r="AE510" s="4"/>
      <c r="AF510" s="4"/>
      <c r="AS510" s="4"/>
      <c r="AT510" s="4"/>
      <c r="AU510" s="4"/>
      <c r="AX510" s="4"/>
      <c r="BA510" s="4"/>
      <c r="BD510" s="4"/>
      <c r="BH510" s="4"/>
      <c r="BI510" s="4"/>
      <c r="BJ510" s="4"/>
      <c r="BM510" s="4"/>
      <c r="BP510" s="4"/>
      <c r="BS510" s="4"/>
      <c r="BW510" s="4"/>
      <c r="BX510" s="4"/>
      <c r="BY510" s="4"/>
      <c r="CL510" s="4"/>
      <c r="CM510" s="4"/>
      <c r="CN510" s="4"/>
      <c r="CQ510" s="4"/>
      <c r="CT510" s="4"/>
      <c r="CW510" s="4"/>
      <c r="CZ510" s="4"/>
      <c r="DA510" s="4"/>
      <c r="DB510" s="4"/>
      <c r="DC510" s="4"/>
      <c r="DF510" s="4"/>
      <c r="DI510" s="4"/>
      <c r="DL510" s="4"/>
      <c r="DP510" s="4"/>
      <c r="DQ510" s="4"/>
      <c r="DR510" s="4"/>
      <c r="EM510" s="4"/>
      <c r="EP510" s="4"/>
      <c r="FB510" s="4"/>
      <c r="FE510" s="4"/>
      <c r="FQ510" s="4"/>
      <c r="FT510" s="4"/>
    </row>
    <row r="511" spans="5:176" ht="14.25">
      <c r="E511" s="4"/>
      <c r="H511" s="4"/>
      <c r="K511" s="4"/>
      <c r="O511" s="4"/>
      <c r="P511" s="4"/>
      <c r="Q511" s="4"/>
      <c r="T511" s="4"/>
      <c r="W511" s="4"/>
      <c r="Z511" s="4"/>
      <c r="AD511" s="4"/>
      <c r="AE511" s="4"/>
      <c r="AF511" s="4"/>
      <c r="AS511" s="4"/>
      <c r="AT511" s="4"/>
      <c r="AU511" s="4"/>
      <c r="AX511" s="4"/>
      <c r="BA511" s="4"/>
      <c r="BD511" s="4"/>
      <c r="BH511" s="4"/>
      <c r="BI511" s="4"/>
      <c r="BJ511" s="4"/>
      <c r="BM511" s="4"/>
      <c r="BP511" s="4"/>
      <c r="BS511" s="4"/>
      <c r="BW511" s="4"/>
      <c r="BX511" s="4"/>
      <c r="BY511" s="4"/>
      <c r="CL511" s="4"/>
      <c r="CM511" s="4"/>
      <c r="CN511" s="4"/>
      <c r="CQ511" s="4"/>
      <c r="CT511" s="4"/>
      <c r="CW511" s="4"/>
      <c r="CZ511" s="4"/>
      <c r="DA511" s="4"/>
      <c r="DB511" s="4"/>
      <c r="DC511" s="4"/>
      <c r="DF511" s="4"/>
      <c r="DI511" s="4"/>
      <c r="DL511" s="4"/>
      <c r="DP511" s="4"/>
      <c r="DQ511" s="4"/>
      <c r="DR511" s="4"/>
      <c r="EM511" s="4"/>
      <c r="EP511" s="4"/>
      <c r="FB511" s="4"/>
      <c r="FE511" s="4"/>
      <c r="FQ511" s="4"/>
      <c r="FT511" s="4"/>
    </row>
    <row r="512" spans="5:176" ht="14.25">
      <c r="E512" s="4"/>
      <c r="H512" s="4"/>
      <c r="K512" s="4"/>
      <c r="O512" s="4"/>
      <c r="P512" s="4"/>
      <c r="Q512" s="4"/>
      <c r="T512" s="4"/>
      <c r="W512" s="4"/>
      <c r="Z512" s="4"/>
      <c r="AD512" s="4"/>
      <c r="AE512" s="4"/>
      <c r="AF512" s="4"/>
      <c r="AS512" s="4"/>
      <c r="AT512" s="4"/>
      <c r="AU512" s="4"/>
      <c r="AX512" s="4"/>
      <c r="BA512" s="4"/>
      <c r="BD512" s="4"/>
      <c r="BH512" s="4"/>
      <c r="BI512" s="4"/>
      <c r="BJ512" s="4"/>
      <c r="BM512" s="4"/>
      <c r="BP512" s="4"/>
      <c r="BS512" s="4"/>
      <c r="BW512" s="4"/>
      <c r="BX512" s="4"/>
      <c r="BY512" s="4"/>
      <c r="CL512" s="4"/>
      <c r="CM512" s="4"/>
      <c r="CN512" s="4"/>
      <c r="CQ512" s="4"/>
      <c r="CT512" s="4"/>
      <c r="CW512" s="4"/>
      <c r="CZ512" s="4"/>
      <c r="DA512" s="4"/>
      <c r="DB512" s="4"/>
      <c r="DC512" s="4"/>
      <c r="DF512" s="4"/>
      <c r="DI512" s="4"/>
      <c r="DL512" s="4"/>
      <c r="DP512" s="4"/>
      <c r="DQ512" s="4"/>
      <c r="DR512" s="4"/>
      <c r="EM512" s="4"/>
      <c r="EP512" s="4"/>
      <c r="FB512" s="4"/>
      <c r="FE512" s="4"/>
      <c r="FQ512" s="4"/>
      <c r="FT512" s="4"/>
    </row>
    <row r="513" spans="5:176" ht="14.25">
      <c r="E513" s="4"/>
      <c r="H513" s="4"/>
      <c r="K513" s="4"/>
      <c r="O513" s="4"/>
      <c r="P513" s="4"/>
      <c r="Q513" s="4"/>
      <c r="T513" s="4"/>
      <c r="W513" s="4"/>
      <c r="Z513" s="4"/>
      <c r="AD513" s="4"/>
      <c r="AE513" s="4"/>
      <c r="AF513" s="4"/>
      <c r="AS513" s="4"/>
      <c r="AT513" s="4"/>
      <c r="AU513" s="4"/>
      <c r="AX513" s="4"/>
      <c r="BA513" s="4"/>
      <c r="BD513" s="4"/>
      <c r="BH513" s="4"/>
      <c r="BI513" s="4"/>
      <c r="BJ513" s="4"/>
      <c r="BM513" s="4"/>
      <c r="BP513" s="4"/>
      <c r="BS513" s="4"/>
      <c r="BW513" s="4"/>
      <c r="BX513" s="4"/>
      <c r="BY513" s="4"/>
      <c r="CL513" s="4"/>
      <c r="CM513" s="4"/>
      <c r="CN513" s="4"/>
      <c r="CQ513" s="4"/>
      <c r="CT513" s="4"/>
      <c r="CW513" s="4"/>
      <c r="CZ513" s="4"/>
      <c r="DA513" s="4"/>
      <c r="DB513" s="4"/>
      <c r="DC513" s="4"/>
      <c r="DF513" s="4"/>
      <c r="DI513" s="4"/>
      <c r="DL513" s="4"/>
      <c r="DP513" s="4"/>
      <c r="DQ513" s="4"/>
      <c r="DR513" s="4"/>
      <c r="EM513" s="4"/>
      <c r="EP513" s="4"/>
      <c r="FB513" s="4"/>
      <c r="FE513" s="4"/>
      <c r="FQ513" s="4"/>
      <c r="FT513" s="4"/>
    </row>
    <row r="514" spans="5:176" ht="14.25">
      <c r="E514" s="4"/>
      <c r="H514" s="4"/>
      <c r="K514" s="4"/>
      <c r="O514" s="4"/>
      <c r="P514" s="4"/>
      <c r="Q514" s="4"/>
      <c r="T514" s="4"/>
      <c r="W514" s="4"/>
      <c r="Z514" s="4"/>
      <c r="AD514" s="4"/>
      <c r="AE514" s="4"/>
      <c r="AF514" s="4"/>
      <c r="AS514" s="4"/>
      <c r="AT514" s="4"/>
      <c r="AU514" s="4"/>
      <c r="AX514" s="4"/>
      <c r="BA514" s="4"/>
      <c r="BD514" s="4"/>
      <c r="BH514" s="4"/>
      <c r="BI514" s="4"/>
      <c r="BJ514" s="4"/>
      <c r="BM514" s="4"/>
      <c r="BP514" s="4"/>
      <c r="BS514" s="4"/>
      <c r="BW514" s="4"/>
      <c r="BX514" s="4"/>
      <c r="BY514" s="4"/>
      <c r="CL514" s="4"/>
      <c r="CM514" s="4"/>
      <c r="CN514" s="4"/>
      <c r="CQ514" s="4"/>
      <c r="CT514" s="4"/>
      <c r="CW514" s="4"/>
      <c r="CZ514" s="4"/>
      <c r="DA514" s="4"/>
      <c r="DB514" s="4"/>
      <c r="DC514" s="4"/>
      <c r="DF514" s="4"/>
      <c r="DI514" s="4"/>
      <c r="DL514" s="4"/>
      <c r="DP514" s="4"/>
      <c r="DQ514" s="4"/>
      <c r="DR514" s="4"/>
      <c r="EM514" s="4"/>
      <c r="EP514" s="4"/>
      <c r="FB514" s="4"/>
      <c r="FE514" s="4"/>
      <c r="FQ514" s="4"/>
      <c r="FT514" s="4"/>
    </row>
    <row r="515" spans="5:176" ht="14.25">
      <c r="E515" s="4"/>
      <c r="H515" s="4"/>
      <c r="K515" s="4"/>
      <c r="O515" s="4"/>
      <c r="P515" s="4"/>
      <c r="Q515" s="4"/>
      <c r="T515" s="4"/>
      <c r="W515" s="4"/>
      <c r="Z515" s="4"/>
      <c r="AD515" s="4"/>
      <c r="AE515" s="4"/>
      <c r="AF515" s="4"/>
      <c r="AS515" s="4"/>
      <c r="AT515" s="4"/>
      <c r="AU515" s="4"/>
      <c r="AX515" s="4"/>
      <c r="BA515" s="4"/>
      <c r="BD515" s="4"/>
      <c r="BH515" s="4"/>
      <c r="BI515" s="4"/>
      <c r="BJ515" s="4"/>
      <c r="BM515" s="4"/>
      <c r="BP515" s="4"/>
      <c r="BS515" s="4"/>
      <c r="BW515" s="4"/>
      <c r="BX515" s="4"/>
      <c r="BY515" s="4"/>
      <c r="CL515" s="4"/>
      <c r="CM515" s="4"/>
      <c r="CN515" s="4"/>
      <c r="CQ515" s="4"/>
      <c r="CT515" s="4"/>
      <c r="CW515" s="4"/>
      <c r="CZ515" s="4"/>
      <c r="DA515" s="4"/>
      <c r="DB515" s="4"/>
      <c r="DC515" s="4"/>
      <c r="DF515" s="4"/>
      <c r="DI515" s="4"/>
      <c r="DL515" s="4"/>
      <c r="DP515" s="4"/>
      <c r="DQ515" s="4"/>
      <c r="DR515" s="4"/>
      <c r="EM515" s="4"/>
      <c r="EP515" s="4"/>
      <c r="FB515" s="4"/>
      <c r="FE515" s="4"/>
      <c r="FQ515" s="4"/>
      <c r="FT515" s="4"/>
    </row>
    <row r="516" spans="5:176" ht="14.25">
      <c r="E516" s="4"/>
      <c r="H516" s="4"/>
      <c r="K516" s="4"/>
      <c r="O516" s="4"/>
      <c r="P516" s="4"/>
      <c r="Q516" s="4"/>
      <c r="T516" s="4"/>
      <c r="W516" s="4"/>
      <c r="Z516" s="4"/>
      <c r="AD516" s="4"/>
      <c r="AE516" s="4"/>
      <c r="AF516" s="4"/>
      <c r="AS516" s="4"/>
      <c r="AT516" s="4"/>
      <c r="AU516" s="4"/>
      <c r="AX516" s="4"/>
      <c r="BA516" s="4"/>
      <c r="BD516" s="4"/>
      <c r="BH516" s="4"/>
      <c r="BI516" s="4"/>
      <c r="BJ516" s="4"/>
      <c r="BM516" s="4"/>
      <c r="BP516" s="4"/>
      <c r="BS516" s="4"/>
      <c r="BW516" s="4"/>
      <c r="BX516" s="4"/>
      <c r="BY516" s="4"/>
      <c r="CL516" s="4"/>
      <c r="CM516" s="4"/>
      <c r="CN516" s="4"/>
      <c r="CQ516" s="4"/>
      <c r="CT516" s="4"/>
      <c r="CW516" s="4"/>
      <c r="CZ516" s="4"/>
      <c r="DA516" s="4"/>
      <c r="DB516" s="4"/>
      <c r="DC516" s="4"/>
      <c r="DF516" s="4"/>
      <c r="DI516" s="4"/>
      <c r="DL516" s="4"/>
      <c r="DP516" s="4"/>
      <c r="DQ516" s="4"/>
      <c r="DR516" s="4"/>
      <c r="EM516" s="4"/>
      <c r="EP516" s="4"/>
      <c r="FB516" s="4"/>
      <c r="FE516" s="4"/>
      <c r="FQ516" s="4"/>
      <c r="FT516" s="4"/>
    </row>
    <row r="517" spans="5:176" ht="14.25">
      <c r="E517" s="4"/>
      <c r="H517" s="4"/>
      <c r="K517" s="4"/>
      <c r="O517" s="4"/>
      <c r="P517" s="4"/>
      <c r="Q517" s="4"/>
      <c r="T517" s="4"/>
      <c r="W517" s="4"/>
      <c r="Z517" s="4"/>
      <c r="AD517" s="4"/>
      <c r="AE517" s="4"/>
      <c r="AF517" s="4"/>
      <c r="AS517" s="4"/>
      <c r="AT517" s="4"/>
      <c r="AU517" s="4"/>
      <c r="AX517" s="4"/>
      <c r="BA517" s="4"/>
      <c r="BD517" s="4"/>
      <c r="BH517" s="4"/>
      <c r="BI517" s="4"/>
      <c r="BJ517" s="4"/>
      <c r="BM517" s="4"/>
      <c r="BP517" s="4"/>
      <c r="BS517" s="4"/>
      <c r="BW517" s="4"/>
      <c r="BX517" s="4"/>
      <c r="BY517" s="4"/>
      <c r="CL517" s="4"/>
      <c r="CM517" s="4"/>
      <c r="CN517" s="4"/>
      <c r="CQ517" s="4"/>
      <c r="CT517" s="4"/>
      <c r="CW517" s="4"/>
      <c r="CZ517" s="4"/>
      <c r="DA517" s="4"/>
      <c r="DB517" s="4"/>
      <c r="DC517" s="4"/>
      <c r="DF517" s="4"/>
      <c r="DI517" s="4"/>
      <c r="DL517" s="4"/>
      <c r="DP517" s="4"/>
      <c r="DQ517" s="4"/>
      <c r="DR517" s="4"/>
      <c r="EM517" s="4"/>
      <c r="EP517" s="4"/>
      <c r="FB517" s="4"/>
      <c r="FE517" s="4"/>
      <c r="FQ517" s="4"/>
      <c r="FT517" s="4"/>
    </row>
    <row r="518" spans="5:176" ht="14.25">
      <c r="E518" s="4"/>
      <c r="H518" s="4"/>
      <c r="K518" s="4"/>
      <c r="O518" s="4"/>
      <c r="P518" s="4"/>
      <c r="Q518" s="4"/>
      <c r="T518" s="4"/>
      <c r="W518" s="4"/>
      <c r="Z518" s="4"/>
      <c r="AD518" s="4"/>
      <c r="AE518" s="4"/>
      <c r="AF518" s="4"/>
      <c r="AS518" s="4"/>
      <c r="AT518" s="4"/>
      <c r="AU518" s="4"/>
      <c r="AX518" s="4"/>
      <c r="BA518" s="4"/>
      <c r="BD518" s="4"/>
      <c r="BH518" s="4"/>
      <c r="BI518" s="4"/>
      <c r="BJ518" s="4"/>
      <c r="BM518" s="4"/>
      <c r="BP518" s="4"/>
      <c r="BS518" s="4"/>
      <c r="BW518" s="4"/>
      <c r="BX518" s="4"/>
      <c r="BY518" s="4"/>
      <c r="CL518" s="4"/>
      <c r="CM518" s="4"/>
      <c r="CN518" s="4"/>
      <c r="CQ518" s="4"/>
      <c r="CT518" s="4"/>
      <c r="CW518" s="4"/>
      <c r="CZ518" s="4"/>
      <c r="DA518" s="4"/>
      <c r="DB518" s="4"/>
      <c r="DC518" s="4"/>
      <c r="DF518" s="4"/>
      <c r="DI518" s="4"/>
      <c r="DL518" s="4"/>
      <c r="DP518" s="4"/>
      <c r="DQ518" s="4"/>
      <c r="DR518" s="4"/>
      <c r="EM518" s="4"/>
      <c r="EP518" s="4"/>
      <c r="FB518" s="4"/>
      <c r="FE518" s="4"/>
      <c r="FQ518" s="4"/>
      <c r="FT518" s="4"/>
    </row>
    <row r="519" spans="5:176" ht="14.25">
      <c r="E519" s="4"/>
      <c r="H519" s="4"/>
      <c r="K519" s="4"/>
      <c r="O519" s="4"/>
      <c r="P519" s="4"/>
      <c r="Q519" s="4"/>
      <c r="T519" s="4"/>
      <c r="W519" s="4"/>
      <c r="Z519" s="4"/>
      <c r="AD519" s="4"/>
      <c r="AE519" s="4"/>
      <c r="AF519" s="4"/>
      <c r="AS519" s="4"/>
      <c r="AT519" s="4"/>
      <c r="AU519" s="4"/>
      <c r="AX519" s="4"/>
      <c r="BA519" s="4"/>
      <c r="BD519" s="4"/>
      <c r="BH519" s="4"/>
      <c r="BI519" s="4"/>
      <c r="BJ519" s="4"/>
      <c r="BM519" s="4"/>
      <c r="BP519" s="4"/>
      <c r="BS519" s="4"/>
      <c r="BW519" s="4"/>
      <c r="BX519" s="4"/>
      <c r="BY519" s="4"/>
      <c r="CL519" s="4"/>
      <c r="CM519" s="4"/>
      <c r="CN519" s="4"/>
      <c r="CQ519" s="4"/>
      <c r="CT519" s="4"/>
      <c r="CW519" s="4"/>
      <c r="CZ519" s="4"/>
      <c r="DA519" s="4"/>
      <c r="DB519" s="4"/>
      <c r="DC519" s="4"/>
      <c r="DF519" s="4"/>
      <c r="DI519" s="4"/>
      <c r="DL519" s="4"/>
      <c r="DP519" s="4"/>
      <c r="DQ519" s="4"/>
      <c r="DR519" s="4"/>
      <c r="EM519" s="4"/>
      <c r="EP519" s="4"/>
      <c r="FB519" s="4"/>
      <c r="FE519" s="4"/>
      <c r="FQ519" s="4"/>
      <c r="FT519" s="4"/>
    </row>
    <row r="520" spans="5:176" ht="14.25">
      <c r="E520" s="4"/>
      <c r="H520" s="4"/>
      <c r="K520" s="4"/>
      <c r="O520" s="4"/>
      <c r="P520" s="4"/>
      <c r="Q520" s="4"/>
      <c r="T520" s="4"/>
      <c r="W520" s="4"/>
      <c r="Z520" s="4"/>
      <c r="AD520" s="4"/>
      <c r="AE520" s="4"/>
      <c r="AF520" s="4"/>
      <c r="AS520" s="4"/>
      <c r="AT520" s="4"/>
      <c r="AU520" s="4"/>
      <c r="AX520" s="4"/>
      <c r="BA520" s="4"/>
      <c r="BD520" s="4"/>
      <c r="BH520" s="4"/>
      <c r="BI520" s="4"/>
      <c r="BJ520" s="4"/>
      <c r="BM520" s="4"/>
      <c r="BP520" s="4"/>
      <c r="BS520" s="4"/>
      <c r="BW520" s="4"/>
      <c r="BX520" s="4"/>
      <c r="BY520" s="4"/>
      <c r="CL520" s="4"/>
      <c r="CM520" s="4"/>
      <c r="CN520" s="4"/>
      <c r="CQ520" s="4"/>
      <c r="CT520" s="4"/>
      <c r="CW520" s="4"/>
      <c r="CZ520" s="4"/>
      <c r="DA520" s="4"/>
      <c r="DB520" s="4"/>
      <c r="DC520" s="4"/>
      <c r="DF520" s="4"/>
      <c r="DI520" s="4"/>
      <c r="DL520" s="4"/>
      <c r="DP520" s="4"/>
      <c r="DQ520" s="4"/>
      <c r="DR520" s="4"/>
      <c r="EM520" s="4"/>
      <c r="EP520" s="4"/>
      <c r="FB520" s="4"/>
      <c r="FE520" s="4"/>
      <c r="FQ520" s="4"/>
      <c r="FT520" s="4"/>
    </row>
    <row r="521" spans="5:176" ht="14.25">
      <c r="E521" s="4"/>
      <c r="H521" s="4"/>
      <c r="K521" s="4"/>
      <c r="O521" s="4"/>
      <c r="P521" s="4"/>
      <c r="Q521" s="4"/>
      <c r="T521" s="4"/>
      <c r="W521" s="4"/>
      <c r="Z521" s="4"/>
      <c r="AD521" s="4"/>
      <c r="AE521" s="4"/>
      <c r="AF521" s="4"/>
      <c r="AS521" s="4"/>
      <c r="AT521" s="4"/>
      <c r="AU521" s="4"/>
      <c r="AX521" s="4"/>
      <c r="BA521" s="4"/>
      <c r="BD521" s="4"/>
      <c r="BH521" s="4"/>
      <c r="BI521" s="4"/>
      <c r="BJ521" s="4"/>
      <c r="BM521" s="4"/>
      <c r="BP521" s="4"/>
      <c r="BS521" s="4"/>
      <c r="BW521" s="4"/>
      <c r="BX521" s="4"/>
      <c r="BY521" s="4"/>
      <c r="CL521" s="4"/>
      <c r="CM521" s="4"/>
      <c r="CN521" s="4"/>
      <c r="CQ521" s="4"/>
      <c r="CT521" s="4"/>
      <c r="CW521" s="4"/>
      <c r="CZ521" s="4"/>
      <c r="DA521" s="4"/>
      <c r="DB521" s="4"/>
      <c r="DC521" s="4"/>
      <c r="DF521" s="4"/>
      <c r="DI521" s="4"/>
      <c r="DL521" s="4"/>
      <c r="DP521" s="4"/>
      <c r="DQ521" s="4"/>
      <c r="DR521" s="4"/>
      <c r="EM521" s="4"/>
      <c r="EP521" s="4"/>
      <c r="FB521" s="4"/>
      <c r="FE521" s="4"/>
      <c r="FQ521" s="4"/>
      <c r="FT521" s="4"/>
    </row>
    <row r="522" spans="5:176" ht="14.25">
      <c r="E522" s="4"/>
      <c r="H522" s="4"/>
      <c r="K522" s="4"/>
      <c r="O522" s="4"/>
      <c r="P522" s="4"/>
      <c r="Q522" s="4"/>
      <c r="T522" s="4"/>
      <c r="W522" s="4"/>
      <c r="Z522" s="4"/>
      <c r="AD522" s="4"/>
      <c r="AE522" s="4"/>
      <c r="AF522" s="4"/>
      <c r="AS522" s="4"/>
      <c r="AT522" s="4"/>
      <c r="AU522" s="4"/>
      <c r="AX522" s="4"/>
      <c r="BA522" s="4"/>
      <c r="BD522" s="4"/>
      <c r="BH522" s="4"/>
      <c r="BI522" s="4"/>
      <c r="BJ522" s="4"/>
      <c r="BM522" s="4"/>
      <c r="BP522" s="4"/>
      <c r="BS522" s="4"/>
      <c r="BW522" s="4"/>
      <c r="BX522" s="4"/>
      <c r="BY522" s="4"/>
      <c r="CL522" s="4"/>
      <c r="CM522" s="4"/>
      <c r="CN522" s="4"/>
      <c r="CQ522" s="4"/>
      <c r="CT522" s="4"/>
      <c r="CW522" s="4"/>
      <c r="CZ522" s="4"/>
      <c r="DA522" s="4"/>
      <c r="DB522" s="4"/>
      <c r="DC522" s="4"/>
      <c r="DF522" s="4"/>
      <c r="DI522" s="4"/>
      <c r="DL522" s="4"/>
      <c r="DP522" s="4"/>
      <c r="DQ522" s="4"/>
      <c r="DR522" s="4"/>
      <c r="EM522" s="4"/>
      <c r="EP522" s="4"/>
      <c r="FB522" s="4"/>
      <c r="FE522" s="4"/>
      <c r="FQ522" s="4"/>
      <c r="FT522" s="4"/>
    </row>
    <row r="523" spans="5:176" ht="14.25">
      <c r="E523" s="4"/>
      <c r="H523" s="4"/>
      <c r="K523" s="4"/>
      <c r="O523" s="4"/>
      <c r="P523" s="4"/>
      <c r="Q523" s="4"/>
      <c r="T523" s="4"/>
      <c r="W523" s="4"/>
      <c r="Z523" s="4"/>
      <c r="AD523" s="4"/>
      <c r="AE523" s="4"/>
      <c r="AF523" s="4"/>
      <c r="AS523" s="4"/>
      <c r="AT523" s="4"/>
      <c r="AU523" s="4"/>
      <c r="AX523" s="4"/>
      <c r="BA523" s="4"/>
      <c r="BD523" s="4"/>
      <c r="BH523" s="4"/>
      <c r="BI523" s="4"/>
      <c r="BJ523" s="4"/>
      <c r="BM523" s="4"/>
      <c r="BP523" s="4"/>
      <c r="BS523" s="4"/>
      <c r="BW523" s="4"/>
      <c r="BX523" s="4"/>
      <c r="BY523" s="4"/>
      <c r="CL523" s="4"/>
      <c r="CM523" s="4"/>
      <c r="CN523" s="4"/>
      <c r="CQ523" s="4"/>
      <c r="CT523" s="4"/>
      <c r="CW523" s="4"/>
      <c r="CZ523" s="4"/>
      <c r="DA523" s="4"/>
      <c r="DB523" s="4"/>
      <c r="DC523" s="4"/>
      <c r="DF523" s="4"/>
      <c r="DI523" s="4"/>
      <c r="DL523" s="4"/>
      <c r="DP523" s="4"/>
      <c r="DQ523" s="4"/>
      <c r="DR523" s="4"/>
      <c r="EM523" s="4"/>
      <c r="EP523" s="4"/>
      <c r="FB523" s="4"/>
      <c r="FE523" s="4"/>
      <c r="FQ523" s="4"/>
      <c r="FT523" s="4"/>
    </row>
    <row r="524" spans="5:176" ht="14.25">
      <c r="E524" s="4"/>
      <c r="H524" s="4"/>
      <c r="K524" s="4"/>
      <c r="O524" s="4"/>
      <c r="P524" s="4"/>
      <c r="Q524" s="4"/>
      <c r="T524" s="4"/>
      <c r="W524" s="4"/>
      <c r="Z524" s="4"/>
      <c r="AD524" s="4"/>
      <c r="AE524" s="4"/>
      <c r="AF524" s="4"/>
      <c r="AS524" s="4"/>
      <c r="AT524" s="4"/>
      <c r="AU524" s="4"/>
      <c r="AX524" s="4"/>
      <c r="BA524" s="4"/>
      <c r="BD524" s="4"/>
      <c r="BH524" s="4"/>
      <c r="BI524" s="4"/>
      <c r="BJ524" s="4"/>
      <c r="BM524" s="4"/>
      <c r="BP524" s="4"/>
      <c r="BS524" s="4"/>
      <c r="BW524" s="4"/>
      <c r="BX524" s="4"/>
      <c r="BY524" s="4"/>
      <c r="CL524" s="4"/>
      <c r="CM524" s="4"/>
      <c r="CN524" s="4"/>
      <c r="CQ524" s="4"/>
      <c r="CT524" s="4"/>
      <c r="CW524" s="4"/>
      <c r="CZ524" s="4"/>
      <c r="DA524" s="4"/>
      <c r="DB524" s="4"/>
      <c r="DC524" s="4"/>
      <c r="DF524" s="4"/>
      <c r="DI524" s="4"/>
      <c r="DL524" s="4"/>
      <c r="DP524" s="4"/>
      <c r="DQ524" s="4"/>
      <c r="DR524" s="4"/>
      <c r="EM524" s="4"/>
      <c r="EP524" s="4"/>
      <c r="FB524" s="4"/>
      <c r="FE524" s="4"/>
      <c r="FQ524" s="4"/>
      <c r="FT524" s="4"/>
    </row>
    <row r="525" spans="5:176" ht="14.25">
      <c r="E525" s="4"/>
      <c r="H525" s="4"/>
      <c r="K525" s="4"/>
      <c r="O525" s="4"/>
      <c r="P525" s="4"/>
      <c r="Q525" s="4"/>
      <c r="T525" s="4"/>
      <c r="W525" s="4"/>
      <c r="Z525" s="4"/>
      <c r="AD525" s="4"/>
      <c r="AE525" s="4"/>
      <c r="AF525" s="4"/>
      <c r="AS525" s="4"/>
      <c r="AT525" s="4"/>
      <c r="AU525" s="4"/>
      <c r="AX525" s="4"/>
      <c r="BA525" s="4"/>
      <c r="BD525" s="4"/>
      <c r="BH525" s="4"/>
      <c r="BI525" s="4"/>
      <c r="BJ525" s="4"/>
      <c r="BM525" s="4"/>
      <c r="BP525" s="4"/>
      <c r="BS525" s="4"/>
      <c r="BW525" s="4"/>
      <c r="BX525" s="4"/>
      <c r="BY525" s="4"/>
      <c r="CL525" s="4"/>
      <c r="CM525" s="4"/>
      <c r="CN525" s="4"/>
      <c r="CQ525" s="4"/>
      <c r="CT525" s="4"/>
      <c r="CW525" s="4"/>
      <c r="CZ525" s="4"/>
      <c r="DA525" s="4"/>
      <c r="DB525" s="4"/>
      <c r="DC525" s="4"/>
      <c r="DF525" s="4"/>
      <c r="DI525" s="4"/>
      <c r="DL525" s="4"/>
      <c r="DP525" s="4"/>
      <c r="DQ525" s="4"/>
      <c r="DR525" s="4"/>
      <c r="EM525" s="4"/>
      <c r="EP525" s="4"/>
      <c r="FB525" s="4"/>
      <c r="FE525" s="4"/>
      <c r="FQ525" s="4"/>
      <c r="FT525" s="4"/>
    </row>
    <row r="526" spans="5:176" ht="14.25">
      <c r="E526" s="4"/>
      <c r="H526" s="4"/>
      <c r="K526" s="4"/>
      <c r="O526" s="4"/>
      <c r="P526" s="4"/>
      <c r="Q526" s="4"/>
      <c r="T526" s="4"/>
      <c r="W526" s="4"/>
      <c r="Z526" s="4"/>
      <c r="AD526" s="4"/>
      <c r="AE526" s="4"/>
      <c r="AF526" s="4"/>
      <c r="AS526" s="4"/>
      <c r="AT526" s="4"/>
      <c r="AU526" s="4"/>
      <c r="AX526" s="4"/>
      <c r="BA526" s="4"/>
      <c r="BD526" s="4"/>
      <c r="BH526" s="4"/>
      <c r="BI526" s="4"/>
      <c r="BJ526" s="4"/>
      <c r="BM526" s="4"/>
      <c r="BP526" s="4"/>
      <c r="BS526" s="4"/>
      <c r="BW526" s="4"/>
      <c r="BX526" s="4"/>
      <c r="BY526" s="4"/>
      <c r="CL526" s="4"/>
      <c r="CM526" s="4"/>
      <c r="CN526" s="4"/>
      <c r="CQ526" s="4"/>
      <c r="CT526" s="4"/>
      <c r="CW526" s="4"/>
      <c r="CZ526" s="4"/>
      <c r="DA526" s="4"/>
      <c r="DB526" s="4"/>
      <c r="DC526" s="4"/>
      <c r="DF526" s="4"/>
      <c r="DI526" s="4"/>
      <c r="DL526" s="4"/>
      <c r="DP526" s="4"/>
      <c r="DQ526" s="4"/>
      <c r="DR526" s="4"/>
      <c r="EM526" s="4"/>
      <c r="EP526" s="4"/>
      <c r="FB526" s="4"/>
      <c r="FE526" s="4"/>
      <c r="FQ526" s="4"/>
      <c r="FT526" s="4"/>
    </row>
    <row r="527" spans="5:176" ht="14.25">
      <c r="E527" s="4"/>
      <c r="H527" s="4"/>
      <c r="K527" s="4"/>
      <c r="O527" s="4"/>
      <c r="P527" s="4"/>
      <c r="Q527" s="4"/>
      <c r="T527" s="4"/>
      <c r="W527" s="4"/>
      <c r="Z527" s="4"/>
      <c r="AD527" s="4"/>
      <c r="AE527" s="4"/>
      <c r="AF527" s="4"/>
      <c r="AS527" s="4"/>
      <c r="AT527" s="4"/>
      <c r="AU527" s="4"/>
      <c r="AX527" s="4"/>
      <c r="BA527" s="4"/>
      <c r="BD527" s="4"/>
      <c r="BH527" s="4"/>
      <c r="BI527" s="4"/>
      <c r="BJ527" s="4"/>
      <c r="BM527" s="4"/>
      <c r="BP527" s="4"/>
      <c r="BS527" s="4"/>
      <c r="BW527" s="4"/>
      <c r="BX527" s="4"/>
      <c r="BY527" s="4"/>
      <c r="CL527" s="4"/>
      <c r="CM527" s="4"/>
      <c r="CN527" s="4"/>
      <c r="CQ527" s="4"/>
      <c r="CT527" s="4"/>
      <c r="CW527" s="4"/>
      <c r="CZ527" s="4"/>
      <c r="DA527" s="4"/>
      <c r="DB527" s="4"/>
      <c r="DC527" s="4"/>
      <c r="DF527" s="4"/>
      <c r="DI527" s="4"/>
      <c r="DL527" s="4"/>
      <c r="DP527" s="4"/>
      <c r="DQ527" s="4"/>
      <c r="DR527" s="4"/>
      <c r="EM527" s="4"/>
      <c r="EP527" s="4"/>
      <c r="FB527" s="4"/>
      <c r="FE527" s="4"/>
      <c r="FQ527" s="4"/>
      <c r="FT527" s="4"/>
    </row>
    <row r="528" spans="5:176" ht="14.25">
      <c r="E528" s="4"/>
      <c r="H528" s="4"/>
      <c r="K528" s="4"/>
      <c r="O528" s="4"/>
      <c r="P528" s="4"/>
      <c r="Q528" s="4"/>
      <c r="T528" s="4"/>
      <c r="W528" s="4"/>
      <c r="Z528" s="4"/>
      <c r="AD528" s="4"/>
      <c r="AE528" s="4"/>
      <c r="AF528" s="4"/>
      <c r="AS528" s="4"/>
      <c r="AT528" s="4"/>
      <c r="AU528" s="4"/>
      <c r="AX528" s="4"/>
      <c r="BA528" s="4"/>
      <c r="BD528" s="4"/>
      <c r="BH528" s="4"/>
      <c r="BI528" s="4"/>
      <c r="BJ528" s="4"/>
      <c r="BM528" s="4"/>
      <c r="BP528" s="4"/>
      <c r="BS528" s="4"/>
      <c r="BW528" s="4"/>
      <c r="BX528" s="4"/>
      <c r="BY528" s="4"/>
      <c r="CL528" s="4"/>
      <c r="CM528" s="4"/>
      <c r="CN528" s="4"/>
      <c r="CQ528" s="4"/>
      <c r="CT528" s="4"/>
      <c r="CW528" s="4"/>
      <c r="CZ528" s="4"/>
      <c r="DA528" s="4"/>
      <c r="DB528" s="4"/>
      <c r="DC528" s="4"/>
      <c r="DF528" s="4"/>
      <c r="DI528" s="4"/>
      <c r="DL528" s="4"/>
      <c r="DP528" s="4"/>
      <c r="DQ528" s="4"/>
      <c r="DR528" s="4"/>
      <c r="EM528" s="4"/>
      <c r="EP528" s="4"/>
      <c r="FB528" s="4"/>
      <c r="FE528" s="4"/>
      <c r="FQ528" s="4"/>
      <c r="FT528" s="4"/>
    </row>
    <row r="529" spans="5:176" ht="14.25">
      <c r="E529" s="4"/>
      <c r="H529" s="4"/>
      <c r="K529" s="4"/>
      <c r="O529" s="4"/>
      <c r="P529" s="4"/>
      <c r="Q529" s="4"/>
      <c r="T529" s="4"/>
      <c r="W529" s="4"/>
      <c r="Z529" s="4"/>
      <c r="AD529" s="4"/>
      <c r="AE529" s="4"/>
      <c r="AF529" s="4"/>
      <c r="AS529" s="4"/>
      <c r="AT529" s="4"/>
      <c r="AU529" s="4"/>
      <c r="AX529" s="4"/>
      <c r="BA529" s="4"/>
      <c r="BD529" s="4"/>
      <c r="BH529" s="4"/>
      <c r="BI529" s="4"/>
      <c r="BJ529" s="4"/>
      <c r="BM529" s="4"/>
      <c r="BP529" s="4"/>
      <c r="BS529" s="4"/>
      <c r="BW529" s="4"/>
      <c r="BX529" s="4"/>
      <c r="BY529" s="4"/>
      <c r="CL529" s="4"/>
      <c r="CM529" s="4"/>
      <c r="CN529" s="4"/>
      <c r="CQ529" s="4"/>
      <c r="CT529" s="4"/>
      <c r="CW529" s="4"/>
      <c r="CZ529" s="4"/>
      <c r="DA529" s="4"/>
      <c r="DB529" s="4"/>
      <c r="DC529" s="4"/>
      <c r="DF529" s="4"/>
      <c r="DI529" s="4"/>
      <c r="DL529" s="4"/>
      <c r="DP529" s="4"/>
      <c r="DQ529" s="4"/>
      <c r="DR529" s="4"/>
      <c r="EM529" s="4"/>
      <c r="EP529" s="4"/>
      <c r="FB529" s="4"/>
      <c r="FE529" s="4"/>
      <c r="FQ529" s="4"/>
      <c r="FT529" s="4"/>
    </row>
    <row r="530" spans="5:176" ht="14.25">
      <c r="E530" s="4"/>
      <c r="H530" s="4"/>
      <c r="K530" s="4"/>
      <c r="O530" s="4"/>
      <c r="P530" s="4"/>
      <c r="Q530" s="4"/>
      <c r="T530" s="4"/>
      <c r="W530" s="4"/>
      <c r="Z530" s="4"/>
      <c r="AD530" s="4"/>
      <c r="AE530" s="4"/>
      <c r="AF530" s="4"/>
      <c r="AS530" s="4"/>
      <c r="AT530" s="4"/>
      <c r="AU530" s="4"/>
      <c r="AX530" s="4"/>
      <c r="BA530" s="4"/>
      <c r="BD530" s="4"/>
      <c r="BH530" s="4"/>
      <c r="BI530" s="4"/>
      <c r="BJ530" s="4"/>
      <c r="BM530" s="4"/>
      <c r="BP530" s="4"/>
      <c r="BS530" s="4"/>
      <c r="BW530" s="4"/>
      <c r="BX530" s="4"/>
      <c r="BY530" s="4"/>
      <c r="CL530" s="4"/>
      <c r="CM530" s="4"/>
      <c r="CN530" s="4"/>
      <c r="CQ530" s="4"/>
      <c r="CT530" s="4"/>
      <c r="CW530" s="4"/>
      <c r="CZ530" s="4"/>
      <c r="DA530" s="4"/>
      <c r="DB530" s="4"/>
      <c r="DC530" s="4"/>
      <c r="DF530" s="4"/>
      <c r="DI530" s="4"/>
      <c r="DL530" s="4"/>
      <c r="DP530" s="4"/>
      <c r="DQ530" s="4"/>
      <c r="DR530" s="4"/>
      <c r="EM530" s="4"/>
      <c r="EP530" s="4"/>
      <c r="FB530" s="4"/>
      <c r="FE530" s="4"/>
      <c r="FQ530" s="4"/>
      <c r="FT530" s="4"/>
    </row>
    <row r="531" spans="5:176" ht="14.25">
      <c r="E531" s="4"/>
      <c r="H531" s="4"/>
      <c r="K531" s="4"/>
      <c r="O531" s="4"/>
      <c r="P531" s="4"/>
      <c r="Q531" s="4"/>
      <c r="T531" s="4"/>
      <c r="W531" s="4"/>
      <c r="Z531" s="4"/>
      <c r="AD531" s="4"/>
      <c r="AE531" s="4"/>
      <c r="AF531" s="4"/>
      <c r="AS531" s="4"/>
      <c r="AT531" s="4"/>
      <c r="AU531" s="4"/>
      <c r="AX531" s="4"/>
      <c r="BA531" s="4"/>
      <c r="BD531" s="4"/>
      <c r="BH531" s="4"/>
      <c r="BI531" s="4"/>
      <c r="BJ531" s="4"/>
      <c r="BM531" s="4"/>
      <c r="BP531" s="4"/>
      <c r="BS531" s="4"/>
      <c r="BW531" s="4"/>
      <c r="BX531" s="4"/>
      <c r="BY531" s="4"/>
      <c r="CL531" s="4"/>
      <c r="CM531" s="4"/>
      <c r="CN531" s="4"/>
      <c r="CQ531" s="4"/>
      <c r="CT531" s="4"/>
      <c r="CW531" s="4"/>
      <c r="CZ531" s="4"/>
      <c r="DA531" s="4"/>
      <c r="DB531" s="4"/>
      <c r="DC531" s="4"/>
      <c r="DF531" s="4"/>
      <c r="DI531" s="4"/>
      <c r="DL531" s="4"/>
      <c r="DP531" s="4"/>
      <c r="DQ531" s="4"/>
      <c r="DR531" s="4"/>
      <c r="EM531" s="4"/>
      <c r="EP531" s="4"/>
      <c r="FB531" s="4"/>
      <c r="FE531" s="4"/>
      <c r="FQ531" s="4"/>
      <c r="FT531" s="4"/>
    </row>
    <row r="532" spans="5:176" ht="14.25">
      <c r="E532" s="4"/>
      <c r="H532" s="4"/>
      <c r="K532" s="4"/>
      <c r="O532" s="4"/>
      <c r="P532" s="4"/>
      <c r="Q532" s="4"/>
      <c r="T532" s="4"/>
      <c r="W532" s="4"/>
      <c r="Z532" s="4"/>
      <c r="AD532" s="4"/>
      <c r="AE532" s="4"/>
      <c r="AF532" s="4"/>
      <c r="AS532" s="4"/>
      <c r="AT532" s="4"/>
      <c r="AU532" s="4"/>
      <c r="AX532" s="4"/>
      <c r="BA532" s="4"/>
      <c r="BD532" s="4"/>
      <c r="BH532" s="4"/>
      <c r="BI532" s="4"/>
      <c r="BJ532" s="4"/>
      <c r="BM532" s="4"/>
      <c r="BP532" s="4"/>
      <c r="BS532" s="4"/>
      <c r="BW532" s="4"/>
      <c r="BX532" s="4"/>
      <c r="BY532" s="4"/>
      <c r="CL532" s="4"/>
      <c r="CM532" s="4"/>
      <c r="CN532" s="4"/>
      <c r="CQ532" s="4"/>
      <c r="CT532" s="4"/>
      <c r="CW532" s="4"/>
      <c r="CZ532" s="4"/>
      <c r="DA532" s="4"/>
      <c r="DB532" s="4"/>
      <c r="DC532" s="4"/>
      <c r="DF532" s="4"/>
      <c r="DI532" s="4"/>
      <c r="DL532" s="4"/>
      <c r="DP532" s="4"/>
      <c r="DQ532" s="4"/>
      <c r="DR532" s="4"/>
      <c r="EM532" s="4"/>
      <c r="EP532" s="4"/>
      <c r="FB532" s="4"/>
      <c r="FE532" s="4"/>
      <c r="FQ532" s="4"/>
      <c r="FT532" s="4"/>
    </row>
    <row r="533" spans="5:176" ht="14.25">
      <c r="E533" s="4"/>
      <c r="H533" s="4"/>
      <c r="K533" s="4"/>
      <c r="O533" s="4"/>
      <c r="P533" s="4"/>
      <c r="Q533" s="4"/>
      <c r="T533" s="4"/>
      <c r="W533" s="4"/>
      <c r="Z533" s="4"/>
      <c r="AD533" s="4"/>
      <c r="AE533" s="4"/>
      <c r="AF533" s="4"/>
      <c r="AS533" s="4"/>
      <c r="AT533" s="4"/>
      <c r="AU533" s="4"/>
      <c r="AX533" s="4"/>
      <c r="BA533" s="4"/>
      <c r="BD533" s="4"/>
      <c r="BH533" s="4"/>
      <c r="BI533" s="4"/>
      <c r="BJ533" s="4"/>
      <c r="BM533" s="4"/>
      <c r="BP533" s="4"/>
      <c r="BS533" s="4"/>
      <c r="BW533" s="4"/>
      <c r="BX533" s="4"/>
      <c r="BY533" s="4"/>
      <c r="CL533" s="4"/>
      <c r="CM533" s="4"/>
      <c r="CN533" s="4"/>
      <c r="CQ533" s="4"/>
      <c r="CT533" s="4"/>
      <c r="CW533" s="4"/>
      <c r="CZ533" s="4"/>
      <c r="DA533" s="4"/>
      <c r="DB533" s="4"/>
      <c r="DC533" s="4"/>
      <c r="DF533" s="4"/>
      <c r="DI533" s="4"/>
      <c r="DL533" s="4"/>
      <c r="DP533" s="4"/>
      <c r="DQ533" s="4"/>
      <c r="DR533" s="4"/>
      <c r="EM533" s="4"/>
      <c r="EP533" s="4"/>
      <c r="FB533" s="4"/>
      <c r="FE533" s="4"/>
      <c r="FQ533" s="4"/>
      <c r="FT533" s="4"/>
    </row>
    <row r="534" spans="5:176" ht="14.25">
      <c r="E534" s="4"/>
      <c r="H534" s="4"/>
      <c r="K534" s="4"/>
      <c r="O534" s="4"/>
      <c r="P534" s="4"/>
      <c r="Q534" s="4"/>
      <c r="T534" s="4"/>
      <c r="W534" s="4"/>
      <c r="Z534" s="4"/>
      <c r="AD534" s="4"/>
      <c r="AE534" s="4"/>
      <c r="AF534" s="4"/>
      <c r="AS534" s="4"/>
      <c r="AT534" s="4"/>
      <c r="AU534" s="4"/>
      <c r="AX534" s="4"/>
      <c r="BA534" s="4"/>
      <c r="BD534" s="4"/>
      <c r="BH534" s="4"/>
      <c r="BI534" s="4"/>
      <c r="BJ534" s="4"/>
      <c r="BM534" s="4"/>
      <c r="BP534" s="4"/>
      <c r="BS534" s="4"/>
      <c r="BW534" s="4"/>
      <c r="BX534" s="4"/>
      <c r="BY534" s="4"/>
      <c r="CL534" s="4"/>
      <c r="CM534" s="4"/>
      <c r="CN534" s="4"/>
      <c r="CQ534" s="4"/>
      <c r="CT534" s="4"/>
      <c r="CW534" s="4"/>
      <c r="CZ534" s="4"/>
      <c r="DA534" s="4"/>
      <c r="DB534" s="4"/>
      <c r="DC534" s="4"/>
      <c r="DF534" s="4"/>
      <c r="DI534" s="4"/>
      <c r="DL534" s="4"/>
      <c r="DP534" s="4"/>
      <c r="DQ534" s="4"/>
      <c r="DR534" s="4"/>
      <c r="EM534" s="4"/>
      <c r="EP534" s="4"/>
      <c r="FB534" s="4"/>
      <c r="FE534" s="4"/>
      <c r="FQ534" s="4"/>
      <c r="FT534" s="4"/>
    </row>
    <row r="535" spans="5:176" ht="14.25">
      <c r="E535" s="4"/>
      <c r="H535" s="4"/>
      <c r="K535" s="4"/>
      <c r="O535" s="4"/>
      <c r="P535" s="4"/>
      <c r="Q535" s="4"/>
      <c r="T535" s="4"/>
      <c r="W535" s="4"/>
      <c r="Z535" s="4"/>
      <c r="AD535" s="4"/>
      <c r="AE535" s="4"/>
      <c r="AF535" s="4"/>
      <c r="AS535" s="4"/>
      <c r="AT535" s="4"/>
      <c r="AU535" s="4"/>
      <c r="AX535" s="4"/>
      <c r="BA535" s="4"/>
      <c r="BD535" s="4"/>
      <c r="BH535" s="4"/>
      <c r="BI535" s="4"/>
      <c r="BJ535" s="4"/>
      <c r="BM535" s="4"/>
      <c r="BP535" s="4"/>
      <c r="BS535" s="4"/>
      <c r="BW535" s="4"/>
      <c r="BX535" s="4"/>
      <c r="BY535" s="4"/>
      <c r="CL535" s="4"/>
      <c r="CM535" s="4"/>
      <c r="CN535" s="4"/>
      <c r="CQ535" s="4"/>
      <c r="CT535" s="4"/>
      <c r="CW535" s="4"/>
      <c r="CZ535" s="4"/>
      <c r="DA535" s="4"/>
      <c r="DB535" s="4"/>
      <c r="DC535" s="4"/>
      <c r="DF535" s="4"/>
      <c r="DI535" s="4"/>
      <c r="DL535" s="4"/>
      <c r="DP535" s="4"/>
      <c r="DQ535" s="4"/>
      <c r="DR535" s="4"/>
      <c r="EM535" s="4"/>
      <c r="EP535" s="4"/>
      <c r="FB535" s="4"/>
      <c r="FE535" s="4"/>
      <c r="FQ535" s="4"/>
      <c r="FT535" s="4"/>
    </row>
    <row r="536" spans="5:176" ht="14.25">
      <c r="E536" s="4"/>
      <c r="H536" s="4"/>
      <c r="K536" s="4"/>
      <c r="O536" s="4"/>
      <c r="P536" s="4"/>
      <c r="Q536" s="4"/>
      <c r="T536" s="4"/>
      <c r="W536" s="4"/>
      <c r="Z536" s="4"/>
      <c r="AD536" s="4"/>
      <c r="AE536" s="4"/>
      <c r="AF536" s="4"/>
      <c r="AS536" s="4"/>
      <c r="AT536" s="4"/>
      <c r="AU536" s="4"/>
      <c r="AX536" s="4"/>
      <c r="BA536" s="4"/>
      <c r="BD536" s="4"/>
      <c r="BH536" s="4"/>
      <c r="BI536" s="4"/>
      <c r="BJ536" s="4"/>
      <c r="BM536" s="4"/>
      <c r="BP536" s="4"/>
      <c r="BS536" s="4"/>
      <c r="BW536" s="4"/>
      <c r="BX536" s="4"/>
      <c r="BY536" s="4"/>
      <c r="CL536" s="4"/>
      <c r="CM536" s="4"/>
      <c r="CN536" s="4"/>
      <c r="CQ536" s="4"/>
      <c r="CT536" s="4"/>
      <c r="CW536" s="4"/>
      <c r="CZ536" s="4"/>
      <c r="DA536" s="4"/>
      <c r="DB536" s="4"/>
      <c r="DC536" s="4"/>
      <c r="DF536" s="4"/>
      <c r="DI536" s="4"/>
      <c r="DL536" s="4"/>
      <c r="DP536" s="4"/>
      <c r="DQ536" s="4"/>
      <c r="DR536" s="4"/>
      <c r="EM536" s="4"/>
      <c r="EP536" s="4"/>
      <c r="FB536" s="4"/>
      <c r="FE536" s="4"/>
      <c r="FQ536" s="4"/>
      <c r="FT536" s="4"/>
    </row>
    <row r="537" spans="5:176" ht="14.25">
      <c r="E537" s="4"/>
      <c r="H537" s="4"/>
      <c r="K537" s="4"/>
      <c r="O537" s="4"/>
      <c r="P537" s="4"/>
      <c r="Q537" s="4"/>
      <c r="T537" s="4"/>
      <c r="W537" s="4"/>
      <c r="Z537" s="4"/>
      <c r="AD537" s="4"/>
      <c r="AE537" s="4"/>
      <c r="AF537" s="4"/>
      <c r="AS537" s="4"/>
      <c r="AT537" s="4"/>
      <c r="AU537" s="4"/>
      <c r="AX537" s="4"/>
      <c r="BA537" s="4"/>
      <c r="BD537" s="4"/>
      <c r="BH537" s="4"/>
      <c r="BI537" s="4"/>
      <c r="BJ537" s="4"/>
      <c r="BM537" s="4"/>
      <c r="BP537" s="4"/>
      <c r="BS537" s="4"/>
      <c r="BW537" s="4"/>
      <c r="BX537" s="4"/>
      <c r="BY537" s="4"/>
      <c r="CL537" s="4"/>
      <c r="CM537" s="4"/>
      <c r="CN537" s="4"/>
      <c r="CQ537" s="4"/>
      <c r="CT537" s="4"/>
      <c r="CW537" s="4"/>
      <c r="CZ537" s="4"/>
      <c r="DA537" s="4"/>
      <c r="DB537" s="4"/>
      <c r="DC537" s="4"/>
      <c r="DF537" s="4"/>
      <c r="DI537" s="4"/>
      <c r="DL537" s="4"/>
      <c r="DP537" s="4"/>
      <c r="DQ537" s="4"/>
      <c r="DR537" s="4"/>
      <c r="EM537" s="4"/>
      <c r="EP537" s="4"/>
      <c r="FB537" s="4"/>
      <c r="FE537" s="4"/>
      <c r="FQ537" s="4"/>
      <c r="FT537" s="4"/>
    </row>
    <row r="538" spans="5:176" ht="14.25">
      <c r="E538" s="4"/>
      <c r="H538" s="4"/>
      <c r="K538" s="4"/>
      <c r="O538" s="4"/>
      <c r="P538" s="4"/>
      <c r="Q538" s="4"/>
      <c r="T538" s="4"/>
      <c r="W538" s="4"/>
      <c r="Z538" s="4"/>
      <c r="AD538" s="4"/>
      <c r="AE538" s="4"/>
      <c r="AF538" s="4"/>
      <c r="AS538" s="4"/>
      <c r="AT538" s="4"/>
      <c r="AU538" s="4"/>
      <c r="AX538" s="4"/>
      <c r="BA538" s="4"/>
      <c r="BD538" s="4"/>
      <c r="BH538" s="4"/>
      <c r="BI538" s="4"/>
      <c r="BJ538" s="4"/>
      <c r="BM538" s="4"/>
      <c r="BP538" s="4"/>
      <c r="BS538" s="4"/>
      <c r="BW538" s="4"/>
      <c r="BX538" s="4"/>
      <c r="BY538" s="4"/>
      <c r="CL538" s="4"/>
      <c r="CM538" s="4"/>
      <c r="CN538" s="4"/>
      <c r="CQ538" s="4"/>
      <c r="CT538" s="4"/>
      <c r="CW538" s="4"/>
      <c r="CZ538" s="4"/>
      <c r="DA538" s="4"/>
      <c r="DB538" s="4"/>
      <c r="DC538" s="4"/>
      <c r="DF538" s="4"/>
      <c r="DI538" s="4"/>
      <c r="DL538" s="4"/>
      <c r="DP538" s="4"/>
      <c r="DQ538" s="4"/>
      <c r="DR538" s="4"/>
      <c r="EM538" s="4"/>
      <c r="EP538" s="4"/>
      <c r="FB538" s="4"/>
      <c r="FE538" s="4"/>
      <c r="FQ538" s="4"/>
      <c r="FT538" s="4"/>
    </row>
    <row r="539" spans="5:176" ht="14.25">
      <c r="E539" s="4"/>
      <c r="H539" s="4"/>
      <c r="K539" s="4"/>
      <c r="O539" s="4"/>
      <c r="P539" s="4"/>
      <c r="Q539" s="4"/>
      <c r="T539" s="4"/>
      <c r="W539" s="4"/>
      <c r="Z539" s="4"/>
      <c r="AD539" s="4"/>
      <c r="AE539" s="4"/>
      <c r="AF539" s="4"/>
      <c r="AS539" s="4"/>
      <c r="AT539" s="4"/>
      <c r="AU539" s="4"/>
      <c r="AX539" s="4"/>
      <c r="BA539" s="4"/>
      <c r="BD539" s="4"/>
      <c r="BH539" s="4"/>
      <c r="BI539" s="4"/>
      <c r="BJ539" s="4"/>
      <c r="BM539" s="4"/>
      <c r="BP539" s="4"/>
      <c r="BS539" s="4"/>
      <c r="BW539" s="4"/>
      <c r="BX539" s="4"/>
      <c r="BY539" s="4"/>
      <c r="CL539" s="4"/>
      <c r="CM539" s="4"/>
      <c r="CN539" s="4"/>
      <c r="CQ539" s="4"/>
      <c r="CT539" s="4"/>
      <c r="CW539" s="4"/>
      <c r="CZ539" s="4"/>
      <c r="DA539" s="4"/>
      <c r="DB539" s="4"/>
      <c r="DC539" s="4"/>
      <c r="DF539" s="4"/>
      <c r="DI539" s="4"/>
      <c r="DL539" s="4"/>
      <c r="DP539" s="4"/>
      <c r="DQ539" s="4"/>
      <c r="DR539" s="4"/>
      <c r="EM539" s="4"/>
      <c r="EP539" s="4"/>
      <c r="FB539" s="4"/>
      <c r="FE539" s="4"/>
      <c r="FQ539" s="4"/>
      <c r="FT539" s="4"/>
    </row>
    <row r="540" spans="5:176" ht="14.25">
      <c r="E540" s="4"/>
      <c r="H540" s="4"/>
      <c r="K540" s="4"/>
      <c r="O540" s="4"/>
      <c r="P540" s="4"/>
      <c r="Q540" s="4"/>
      <c r="T540" s="4"/>
      <c r="W540" s="4"/>
      <c r="Z540" s="4"/>
      <c r="AD540" s="4"/>
      <c r="AE540" s="4"/>
      <c r="AF540" s="4"/>
      <c r="AS540" s="4"/>
      <c r="AT540" s="4"/>
      <c r="AU540" s="4"/>
      <c r="AX540" s="4"/>
      <c r="BA540" s="4"/>
      <c r="BD540" s="4"/>
      <c r="BH540" s="4"/>
      <c r="BI540" s="4"/>
      <c r="BJ540" s="4"/>
      <c r="BM540" s="4"/>
      <c r="BP540" s="4"/>
      <c r="BS540" s="4"/>
      <c r="BW540" s="4"/>
      <c r="BX540" s="4"/>
      <c r="BY540" s="4"/>
      <c r="CL540" s="4"/>
      <c r="CM540" s="4"/>
      <c r="CN540" s="4"/>
      <c r="CQ540" s="4"/>
      <c r="CT540" s="4"/>
      <c r="CW540" s="4"/>
      <c r="CZ540" s="4"/>
      <c r="DA540" s="4"/>
      <c r="DB540" s="4"/>
      <c r="DC540" s="4"/>
      <c r="DF540" s="4"/>
      <c r="DI540" s="4"/>
      <c r="DL540" s="4"/>
      <c r="DP540" s="4"/>
      <c r="DQ540" s="4"/>
      <c r="DR540" s="4"/>
      <c r="EM540" s="4"/>
      <c r="EP540" s="4"/>
      <c r="FB540" s="4"/>
      <c r="FE540" s="4"/>
      <c r="FQ540" s="4"/>
      <c r="FT540" s="4"/>
    </row>
    <row r="541" spans="5:176" ht="14.25">
      <c r="E541" s="4"/>
      <c r="H541" s="4"/>
      <c r="K541" s="4"/>
      <c r="O541" s="4"/>
      <c r="P541" s="4"/>
      <c r="Q541" s="4"/>
      <c r="T541" s="4"/>
      <c r="W541" s="4"/>
      <c r="Z541" s="4"/>
      <c r="AD541" s="4"/>
      <c r="AE541" s="4"/>
      <c r="AF541" s="4"/>
      <c r="AS541" s="4"/>
      <c r="AT541" s="4"/>
      <c r="AU541" s="4"/>
      <c r="AX541" s="4"/>
      <c r="BA541" s="4"/>
      <c r="BD541" s="4"/>
      <c r="BH541" s="4"/>
      <c r="BI541" s="4"/>
      <c r="BJ541" s="4"/>
      <c r="BM541" s="4"/>
      <c r="BP541" s="4"/>
      <c r="BS541" s="4"/>
      <c r="BW541" s="4"/>
      <c r="BX541" s="4"/>
      <c r="BY541" s="4"/>
      <c r="CL541" s="4"/>
      <c r="CM541" s="4"/>
      <c r="CN541" s="4"/>
      <c r="CQ541" s="4"/>
      <c r="CT541" s="4"/>
      <c r="CW541" s="4"/>
      <c r="CZ541" s="4"/>
      <c r="DA541" s="4"/>
      <c r="DB541" s="4"/>
      <c r="DC541" s="4"/>
      <c r="DF541" s="4"/>
      <c r="DI541" s="4"/>
      <c r="DL541" s="4"/>
      <c r="DP541" s="4"/>
      <c r="DQ541" s="4"/>
      <c r="DR541" s="4"/>
      <c r="EM541" s="4"/>
      <c r="EP541" s="4"/>
      <c r="FB541" s="4"/>
      <c r="FE541" s="4"/>
      <c r="FQ541" s="4"/>
      <c r="FT541" s="4"/>
    </row>
    <row r="542" spans="5:176" ht="14.25">
      <c r="E542" s="4"/>
      <c r="H542" s="4"/>
      <c r="K542" s="4"/>
      <c r="O542" s="4"/>
      <c r="P542" s="4"/>
      <c r="Q542" s="4"/>
      <c r="T542" s="4"/>
      <c r="W542" s="4"/>
      <c r="Z542" s="4"/>
      <c r="AD542" s="4"/>
      <c r="AE542" s="4"/>
      <c r="AF542" s="4"/>
      <c r="AS542" s="4"/>
      <c r="AT542" s="4"/>
      <c r="AU542" s="4"/>
      <c r="AX542" s="4"/>
      <c r="BA542" s="4"/>
      <c r="BD542" s="4"/>
      <c r="BH542" s="4"/>
      <c r="BI542" s="4"/>
      <c r="BJ542" s="4"/>
      <c r="BM542" s="4"/>
      <c r="BP542" s="4"/>
      <c r="BS542" s="4"/>
      <c r="BW542" s="4"/>
      <c r="BX542" s="4"/>
      <c r="BY542" s="4"/>
      <c r="CL542" s="4"/>
      <c r="CM542" s="4"/>
      <c r="CN542" s="4"/>
      <c r="CQ542" s="4"/>
      <c r="CT542" s="4"/>
      <c r="CW542" s="4"/>
      <c r="CZ542" s="4"/>
      <c r="DA542" s="4"/>
      <c r="DB542" s="4"/>
      <c r="DC542" s="4"/>
      <c r="DF542" s="4"/>
      <c r="DI542" s="4"/>
      <c r="DL542" s="4"/>
      <c r="DP542" s="4"/>
      <c r="DQ542" s="4"/>
      <c r="DR542" s="4"/>
      <c r="EM542" s="4"/>
      <c r="EP542" s="4"/>
      <c r="FB542" s="4"/>
      <c r="FE542" s="4"/>
      <c r="FQ542" s="4"/>
      <c r="FT542" s="4"/>
    </row>
    <row r="543" spans="5:176" ht="14.25">
      <c r="E543" s="4"/>
      <c r="H543" s="4"/>
      <c r="K543" s="4"/>
      <c r="O543" s="4"/>
      <c r="P543" s="4"/>
      <c r="Q543" s="4"/>
      <c r="T543" s="4"/>
      <c r="W543" s="4"/>
      <c r="Z543" s="4"/>
      <c r="AD543" s="4"/>
      <c r="AE543" s="4"/>
      <c r="AF543" s="4"/>
      <c r="AS543" s="4"/>
      <c r="AT543" s="4"/>
      <c r="AU543" s="4"/>
      <c r="AX543" s="4"/>
      <c r="BA543" s="4"/>
      <c r="BD543" s="4"/>
      <c r="BH543" s="4"/>
      <c r="BI543" s="4"/>
      <c r="BJ543" s="4"/>
      <c r="BM543" s="4"/>
      <c r="BP543" s="4"/>
      <c r="BS543" s="4"/>
      <c r="BW543" s="4"/>
      <c r="BX543" s="4"/>
      <c r="BY543" s="4"/>
      <c r="CL543" s="4"/>
      <c r="CM543" s="4"/>
      <c r="CN543" s="4"/>
      <c r="CQ543" s="4"/>
      <c r="CT543" s="4"/>
      <c r="CW543" s="4"/>
      <c r="CZ543" s="4"/>
      <c r="DA543" s="4"/>
      <c r="DB543" s="4"/>
      <c r="DC543" s="4"/>
      <c r="DF543" s="4"/>
      <c r="DI543" s="4"/>
      <c r="DL543" s="4"/>
      <c r="DP543" s="4"/>
      <c r="DQ543" s="4"/>
      <c r="DR543" s="4"/>
      <c r="EM543" s="4"/>
      <c r="EP543" s="4"/>
      <c r="FB543" s="4"/>
      <c r="FE543" s="4"/>
      <c r="FQ543" s="4"/>
      <c r="FT543" s="4"/>
    </row>
    <row r="544" spans="5:176" ht="14.25">
      <c r="E544" s="4"/>
      <c r="H544" s="4"/>
      <c r="K544" s="4"/>
      <c r="O544" s="4"/>
      <c r="P544" s="4"/>
      <c r="Q544" s="4"/>
      <c r="T544" s="4"/>
      <c r="W544" s="4"/>
      <c r="Z544" s="4"/>
      <c r="AD544" s="4"/>
      <c r="AE544" s="4"/>
      <c r="AF544" s="4"/>
      <c r="AS544" s="4"/>
      <c r="AT544" s="4"/>
      <c r="AU544" s="4"/>
      <c r="AX544" s="4"/>
      <c r="BA544" s="4"/>
      <c r="BD544" s="4"/>
      <c r="BH544" s="4"/>
      <c r="BI544" s="4"/>
      <c r="BJ544" s="4"/>
      <c r="BM544" s="4"/>
      <c r="BP544" s="4"/>
      <c r="BS544" s="4"/>
      <c r="BW544" s="4"/>
      <c r="BX544" s="4"/>
      <c r="BY544" s="4"/>
      <c r="CL544" s="4"/>
      <c r="CM544" s="4"/>
      <c r="CN544" s="4"/>
      <c r="CQ544" s="4"/>
      <c r="CT544" s="4"/>
      <c r="CW544" s="4"/>
      <c r="CZ544" s="4"/>
      <c r="DA544" s="4"/>
      <c r="DB544" s="4"/>
      <c r="DC544" s="4"/>
      <c r="DF544" s="4"/>
      <c r="DI544" s="4"/>
      <c r="DL544" s="4"/>
      <c r="DP544" s="4"/>
      <c r="DQ544" s="4"/>
      <c r="DR544" s="4"/>
      <c r="EM544" s="4"/>
      <c r="EP544" s="4"/>
      <c r="FB544" s="4"/>
      <c r="FE544" s="4"/>
      <c r="FQ544" s="4"/>
      <c r="FT544" s="4"/>
    </row>
    <row r="545" spans="5:176" ht="14.25">
      <c r="E545" s="4"/>
      <c r="H545" s="4"/>
      <c r="K545" s="4"/>
      <c r="O545" s="4"/>
      <c r="P545" s="4"/>
      <c r="Q545" s="4"/>
      <c r="T545" s="4"/>
      <c r="W545" s="4"/>
      <c r="Z545" s="4"/>
      <c r="AD545" s="4"/>
      <c r="AE545" s="4"/>
      <c r="AF545" s="4"/>
      <c r="AS545" s="4"/>
      <c r="AT545" s="4"/>
      <c r="AU545" s="4"/>
      <c r="AX545" s="4"/>
      <c r="BA545" s="4"/>
      <c r="BD545" s="4"/>
      <c r="BH545" s="4"/>
      <c r="BI545" s="4"/>
      <c r="BJ545" s="4"/>
      <c r="BM545" s="4"/>
      <c r="BP545" s="4"/>
      <c r="BS545" s="4"/>
      <c r="BW545" s="4"/>
      <c r="BX545" s="4"/>
      <c r="BY545" s="4"/>
      <c r="CL545" s="4"/>
      <c r="CM545" s="4"/>
      <c r="CN545" s="4"/>
      <c r="CQ545" s="4"/>
      <c r="CT545" s="4"/>
      <c r="CW545" s="4"/>
      <c r="CZ545" s="4"/>
      <c r="DA545" s="4"/>
      <c r="DB545" s="4"/>
      <c r="DC545" s="4"/>
      <c r="DF545" s="4"/>
      <c r="DI545" s="4"/>
      <c r="DL545" s="4"/>
      <c r="DP545" s="4"/>
      <c r="DQ545" s="4"/>
      <c r="DR545" s="4"/>
      <c r="EM545" s="4"/>
      <c r="EP545" s="4"/>
      <c r="FB545" s="4"/>
      <c r="FE545" s="4"/>
      <c r="FQ545" s="4"/>
      <c r="FT545" s="4"/>
    </row>
    <row r="546" spans="5:176" ht="14.25">
      <c r="E546" s="4"/>
      <c r="H546" s="4"/>
      <c r="K546" s="4"/>
      <c r="O546" s="4"/>
      <c r="P546" s="4"/>
      <c r="Q546" s="4"/>
      <c r="T546" s="4"/>
      <c r="W546" s="4"/>
      <c r="Z546" s="4"/>
      <c r="AD546" s="4"/>
      <c r="AE546" s="4"/>
      <c r="AF546" s="4"/>
      <c r="AS546" s="4"/>
      <c r="AT546" s="4"/>
      <c r="AU546" s="4"/>
      <c r="AX546" s="4"/>
      <c r="BA546" s="4"/>
      <c r="BD546" s="4"/>
      <c r="BH546" s="4"/>
      <c r="BI546" s="4"/>
      <c r="BJ546" s="4"/>
      <c r="BM546" s="4"/>
      <c r="BP546" s="4"/>
      <c r="BS546" s="4"/>
      <c r="BW546" s="4"/>
      <c r="BX546" s="4"/>
      <c r="BY546" s="4"/>
      <c r="CL546" s="4"/>
      <c r="CM546" s="4"/>
      <c r="CN546" s="4"/>
      <c r="CQ546" s="4"/>
      <c r="CT546" s="4"/>
      <c r="CW546" s="4"/>
      <c r="CZ546" s="4"/>
      <c r="DA546" s="4"/>
      <c r="DB546" s="4"/>
      <c r="DC546" s="4"/>
      <c r="DF546" s="4"/>
      <c r="DI546" s="4"/>
      <c r="DL546" s="4"/>
      <c r="DP546" s="4"/>
      <c r="DQ546" s="4"/>
      <c r="DR546" s="4"/>
      <c r="EM546" s="4"/>
      <c r="EP546" s="4"/>
      <c r="FB546" s="4"/>
      <c r="FE546" s="4"/>
      <c r="FQ546" s="4"/>
      <c r="FT546" s="4"/>
    </row>
    <row r="547" spans="5:176" ht="14.25">
      <c r="E547" s="4"/>
      <c r="H547" s="4"/>
      <c r="K547" s="4"/>
      <c r="O547" s="4"/>
      <c r="P547" s="4"/>
      <c r="Q547" s="4"/>
      <c r="T547" s="4"/>
      <c r="W547" s="4"/>
      <c r="Z547" s="4"/>
      <c r="AD547" s="4"/>
      <c r="AE547" s="4"/>
      <c r="AF547" s="4"/>
      <c r="AS547" s="4"/>
      <c r="AT547" s="4"/>
      <c r="AU547" s="4"/>
      <c r="AX547" s="4"/>
      <c r="BA547" s="4"/>
      <c r="BD547" s="4"/>
      <c r="BH547" s="4"/>
      <c r="BI547" s="4"/>
      <c r="BJ547" s="4"/>
      <c r="BM547" s="4"/>
      <c r="BP547" s="4"/>
      <c r="BS547" s="4"/>
      <c r="BW547" s="4"/>
      <c r="BX547" s="4"/>
      <c r="BY547" s="4"/>
      <c r="CL547" s="4"/>
      <c r="CM547" s="4"/>
      <c r="CN547" s="4"/>
      <c r="CQ547" s="4"/>
      <c r="CT547" s="4"/>
      <c r="CW547" s="4"/>
      <c r="CZ547" s="4"/>
      <c r="DA547" s="4"/>
      <c r="DB547" s="4"/>
      <c r="DC547" s="4"/>
      <c r="DF547" s="4"/>
      <c r="DI547" s="4"/>
      <c r="DL547" s="4"/>
      <c r="DP547" s="4"/>
      <c r="DQ547" s="4"/>
      <c r="DR547" s="4"/>
      <c r="EM547" s="4"/>
      <c r="EP547" s="4"/>
      <c r="FB547" s="4"/>
      <c r="FE547" s="4"/>
      <c r="FQ547" s="4"/>
      <c r="FT547" s="4"/>
    </row>
    <row r="548" spans="5:176" ht="14.25">
      <c r="E548" s="4"/>
      <c r="H548" s="4"/>
      <c r="K548" s="4"/>
      <c r="O548" s="4"/>
      <c r="P548" s="4"/>
      <c r="Q548" s="4"/>
      <c r="T548" s="4"/>
      <c r="W548" s="4"/>
      <c r="Z548" s="4"/>
      <c r="AD548" s="4"/>
      <c r="AE548" s="4"/>
      <c r="AF548" s="4"/>
      <c r="AS548" s="4"/>
      <c r="AT548" s="4"/>
      <c r="AU548" s="4"/>
      <c r="AX548" s="4"/>
      <c r="BA548" s="4"/>
      <c r="BD548" s="4"/>
      <c r="BH548" s="4"/>
      <c r="BI548" s="4"/>
      <c r="BJ548" s="4"/>
      <c r="BM548" s="4"/>
      <c r="BP548" s="4"/>
      <c r="BS548" s="4"/>
      <c r="BW548" s="4"/>
      <c r="BX548" s="4"/>
      <c r="BY548" s="4"/>
      <c r="CL548" s="4"/>
      <c r="CM548" s="4"/>
      <c r="CN548" s="4"/>
      <c r="CQ548" s="4"/>
      <c r="CT548" s="4"/>
      <c r="CW548" s="4"/>
      <c r="CZ548" s="4"/>
      <c r="DA548" s="4"/>
      <c r="DB548" s="4"/>
      <c r="DC548" s="4"/>
      <c r="DF548" s="4"/>
      <c r="DI548" s="4"/>
      <c r="DL548" s="4"/>
      <c r="DP548" s="4"/>
      <c r="DQ548" s="4"/>
      <c r="DR548" s="4"/>
      <c r="EM548" s="4"/>
      <c r="EP548" s="4"/>
      <c r="FB548" s="4"/>
      <c r="FE548" s="4"/>
      <c r="FQ548" s="4"/>
      <c r="FT548" s="4"/>
    </row>
    <row r="549" spans="5:176" ht="14.25">
      <c r="E549" s="4"/>
      <c r="H549" s="4"/>
      <c r="K549" s="4"/>
      <c r="O549" s="4"/>
      <c r="P549" s="4"/>
      <c r="Q549" s="4"/>
      <c r="T549" s="4"/>
      <c r="W549" s="4"/>
      <c r="Z549" s="4"/>
      <c r="AD549" s="4"/>
      <c r="AE549" s="4"/>
      <c r="AF549" s="4"/>
      <c r="AS549" s="4"/>
      <c r="AT549" s="4"/>
      <c r="AU549" s="4"/>
      <c r="AX549" s="4"/>
      <c r="BA549" s="4"/>
      <c r="BD549" s="4"/>
      <c r="BH549" s="4"/>
      <c r="BI549" s="4"/>
      <c r="BJ549" s="4"/>
      <c r="BM549" s="4"/>
      <c r="BP549" s="4"/>
      <c r="BS549" s="4"/>
      <c r="BW549" s="4"/>
      <c r="BX549" s="4"/>
      <c r="BY549" s="4"/>
      <c r="CL549" s="4"/>
      <c r="CM549" s="4"/>
      <c r="CN549" s="4"/>
      <c r="CQ549" s="4"/>
      <c r="CT549" s="4"/>
      <c r="CW549" s="4"/>
      <c r="CZ549" s="4"/>
      <c r="DA549" s="4"/>
      <c r="DB549" s="4"/>
      <c r="DC549" s="4"/>
      <c r="DF549" s="4"/>
      <c r="DI549" s="4"/>
      <c r="DL549" s="4"/>
      <c r="DP549" s="4"/>
      <c r="DQ549" s="4"/>
      <c r="DR549" s="4"/>
      <c r="EM549" s="4"/>
      <c r="EP549" s="4"/>
      <c r="FB549" s="4"/>
      <c r="FE549" s="4"/>
      <c r="FQ549" s="4"/>
      <c r="FT549" s="4"/>
    </row>
    <row r="550" spans="5:176" ht="14.25">
      <c r="E550" s="4"/>
      <c r="H550" s="4"/>
      <c r="K550" s="4"/>
      <c r="O550" s="4"/>
      <c r="P550" s="4"/>
      <c r="Q550" s="4"/>
      <c r="T550" s="4"/>
      <c r="W550" s="4"/>
      <c r="Z550" s="4"/>
      <c r="AD550" s="4"/>
      <c r="AE550" s="4"/>
      <c r="AF550" s="4"/>
      <c r="AS550" s="4"/>
      <c r="AT550" s="4"/>
      <c r="AU550" s="4"/>
      <c r="AX550" s="4"/>
      <c r="BA550" s="4"/>
      <c r="BD550" s="4"/>
      <c r="BH550" s="4"/>
      <c r="BI550" s="4"/>
      <c r="BJ550" s="4"/>
      <c r="BM550" s="4"/>
      <c r="BP550" s="4"/>
      <c r="BS550" s="4"/>
      <c r="BW550" s="4"/>
      <c r="BX550" s="4"/>
      <c r="BY550" s="4"/>
      <c r="CL550" s="4"/>
      <c r="CM550" s="4"/>
      <c r="CN550" s="4"/>
      <c r="CQ550" s="4"/>
      <c r="CT550" s="4"/>
      <c r="CW550" s="4"/>
      <c r="CZ550" s="4"/>
      <c r="DA550" s="4"/>
      <c r="DB550" s="4"/>
      <c r="DC550" s="4"/>
      <c r="DF550" s="4"/>
      <c r="DI550" s="4"/>
      <c r="DL550" s="4"/>
      <c r="DP550" s="4"/>
      <c r="DQ550" s="4"/>
      <c r="DR550" s="4"/>
      <c r="EM550" s="4"/>
      <c r="EP550" s="4"/>
      <c r="FB550" s="4"/>
      <c r="FE550" s="4"/>
      <c r="FQ550" s="4"/>
      <c r="FT550" s="4"/>
    </row>
    <row r="551" spans="5:176" ht="14.25">
      <c r="E551" s="4"/>
      <c r="H551" s="4"/>
      <c r="K551" s="4"/>
      <c r="O551" s="4"/>
      <c r="P551" s="4"/>
      <c r="Q551" s="4"/>
      <c r="T551" s="4"/>
      <c r="W551" s="4"/>
      <c r="Z551" s="4"/>
      <c r="AD551" s="4"/>
      <c r="AE551" s="4"/>
      <c r="AF551" s="4"/>
      <c r="AS551" s="4"/>
      <c r="AT551" s="4"/>
      <c r="AU551" s="4"/>
      <c r="AX551" s="4"/>
      <c r="BA551" s="4"/>
      <c r="BD551" s="4"/>
      <c r="BH551" s="4"/>
      <c r="BI551" s="4"/>
      <c r="BJ551" s="4"/>
      <c r="BM551" s="4"/>
      <c r="BP551" s="4"/>
      <c r="BS551" s="4"/>
      <c r="BW551" s="4"/>
      <c r="BX551" s="4"/>
      <c r="BY551" s="4"/>
      <c r="CL551" s="4"/>
      <c r="CM551" s="4"/>
      <c r="CN551" s="4"/>
      <c r="CQ551" s="4"/>
      <c r="CT551" s="4"/>
      <c r="CW551" s="4"/>
      <c r="CZ551" s="4"/>
      <c r="DA551" s="4"/>
      <c r="DB551" s="4"/>
      <c r="DC551" s="4"/>
      <c r="DF551" s="4"/>
      <c r="DI551" s="4"/>
      <c r="DL551" s="4"/>
      <c r="DP551" s="4"/>
      <c r="DQ551" s="4"/>
      <c r="DR551" s="4"/>
      <c r="EM551" s="4"/>
      <c r="EP551" s="4"/>
      <c r="FB551" s="4"/>
      <c r="FE551" s="4"/>
      <c r="FQ551" s="4"/>
      <c r="FT551" s="4"/>
    </row>
    <row r="552" spans="5:176" ht="14.25">
      <c r="E552" s="4"/>
      <c r="H552" s="4"/>
      <c r="K552" s="4"/>
      <c r="O552" s="4"/>
      <c r="P552" s="4"/>
      <c r="Q552" s="4"/>
      <c r="T552" s="4"/>
      <c r="W552" s="4"/>
      <c r="Z552" s="4"/>
      <c r="AD552" s="4"/>
      <c r="AE552" s="4"/>
      <c r="AF552" s="4"/>
      <c r="AS552" s="4"/>
      <c r="AT552" s="4"/>
      <c r="AU552" s="4"/>
      <c r="AX552" s="4"/>
      <c r="BA552" s="4"/>
      <c r="BD552" s="4"/>
      <c r="BH552" s="4"/>
      <c r="BI552" s="4"/>
      <c r="BJ552" s="4"/>
      <c r="BM552" s="4"/>
      <c r="BP552" s="4"/>
      <c r="BS552" s="4"/>
      <c r="BW552" s="4"/>
      <c r="BX552" s="4"/>
      <c r="BY552" s="4"/>
      <c r="CL552" s="4"/>
      <c r="CM552" s="4"/>
      <c r="CN552" s="4"/>
      <c r="CQ552" s="4"/>
      <c r="CT552" s="4"/>
      <c r="CW552" s="4"/>
      <c r="CZ552" s="4"/>
      <c r="DA552" s="4"/>
      <c r="DB552" s="4"/>
      <c r="DC552" s="4"/>
      <c r="DF552" s="4"/>
      <c r="DI552" s="4"/>
      <c r="DL552" s="4"/>
      <c r="DP552" s="4"/>
      <c r="DQ552" s="4"/>
      <c r="DR552" s="4"/>
      <c r="EM552" s="4"/>
      <c r="EP552" s="4"/>
      <c r="FB552" s="4"/>
      <c r="FE552" s="4"/>
      <c r="FQ552" s="4"/>
      <c r="FT552" s="4"/>
    </row>
    <row r="553" spans="5:176" ht="14.25">
      <c r="E553" s="4"/>
      <c r="H553" s="4"/>
      <c r="K553" s="4"/>
      <c r="O553" s="4"/>
      <c r="P553" s="4"/>
      <c r="Q553" s="4"/>
      <c r="T553" s="4"/>
      <c r="W553" s="4"/>
      <c r="Z553" s="4"/>
      <c r="AD553" s="4"/>
      <c r="AE553" s="4"/>
      <c r="AF553" s="4"/>
      <c r="AS553" s="4"/>
      <c r="AT553" s="4"/>
      <c r="AU553" s="4"/>
      <c r="AX553" s="4"/>
      <c r="BA553" s="4"/>
      <c r="BD553" s="4"/>
      <c r="BH553" s="4"/>
      <c r="BI553" s="4"/>
      <c r="BJ553" s="4"/>
      <c r="BM553" s="4"/>
      <c r="BP553" s="4"/>
      <c r="BS553" s="4"/>
      <c r="BW553" s="4"/>
      <c r="BX553" s="4"/>
      <c r="BY553" s="4"/>
      <c r="CL553" s="4"/>
      <c r="CM553" s="4"/>
      <c r="CN553" s="4"/>
      <c r="CQ553" s="4"/>
      <c r="CT553" s="4"/>
      <c r="CW553" s="4"/>
      <c r="CZ553" s="4"/>
      <c r="DA553" s="4"/>
      <c r="DB553" s="4"/>
      <c r="DC553" s="4"/>
      <c r="DF553" s="4"/>
      <c r="DI553" s="4"/>
      <c r="DL553" s="4"/>
      <c r="DP553" s="4"/>
      <c r="DQ553" s="4"/>
      <c r="DR553" s="4"/>
      <c r="EM553" s="4"/>
      <c r="EP553" s="4"/>
      <c r="FB553" s="4"/>
      <c r="FE553" s="4"/>
      <c r="FQ553" s="4"/>
      <c r="FT553" s="4"/>
    </row>
    <row r="554" spans="5:176" ht="14.25">
      <c r="E554" s="4"/>
      <c r="H554" s="4"/>
      <c r="K554" s="4"/>
      <c r="O554" s="4"/>
      <c r="P554" s="4"/>
      <c r="Q554" s="4"/>
      <c r="T554" s="4"/>
      <c r="W554" s="4"/>
      <c r="Z554" s="4"/>
      <c r="AD554" s="4"/>
      <c r="AE554" s="4"/>
      <c r="AF554" s="4"/>
      <c r="AS554" s="4"/>
      <c r="AT554" s="4"/>
      <c r="AU554" s="4"/>
      <c r="AX554" s="4"/>
      <c r="BA554" s="4"/>
      <c r="BD554" s="4"/>
      <c r="BH554" s="4"/>
      <c r="BI554" s="4"/>
      <c r="BJ554" s="4"/>
      <c r="BM554" s="4"/>
      <c r="BP554" s="4"/>
      <c r="BS554" s="4"/>
      <c r="BW554" s="4"/>
      <c r="BX554" s="4"/>
      <c r="BY554" s="4"/>
      <c r="CL554" s="4"/>
      <c r="CM554" s="4"/>
      <c r="CN554" s="4"/>
      <c r="CQ554" s="4"/>
      <c r="CT554" s="4"/>
      <c r="CW554" s="4"/>
      <c r="CZ554" s="4"/>
      <c r="DA554" s="4"/>
      <c r="DB554" s="4"/>
      <c r="DC554" s="4"/>
      <c r="DF554" s="4"/>
      <c r="DI554" s="4"/>
      <c r="DL554" s="4"/>
      <c r="DP554" s="4"/>
      <c r="DQ554" s="4"/>
      <c r="DR554" s="4"/>
      <c r="EM554" s="4"/>
      <c r="EP554" s="4"/>
      <c r="FB554" s="4"/>
      <c r="FE554" s="4"/>
      <c r="FQ554" s="4"/>
      <c r="FT554" s="4"/>
    </row>
    <row r="555" spans="5:176" ht="14.25">
      <c r="E555" s="4"/>
      <c r="H555" s="4"/>
      <c r="K555" s="4"/>
      <c r="O555" s="4"/>
      <c r="P555" s="4"/>
      <c r="Q555" s="4"/>
      <c r="T555" s="4"/>
      <c r="W555" s="4"/>
      <c r="Z555" s="4"/>
      <c r="AD555" s="4"/>
      <c r="AE555" s="4"/>
      <c r="AF555" s="4"/>
      <c r="AS555" s="4"/>
      <c r="AT555" s="4"/>
      <c r="AU555" s="4"/>
      <c r="AX555" s="4"/>
      <c r="BA555" s="4"/>
      <c r="BD555" s="4"/>
      <c r="BH555" s="4"/>
      <c r="BI555" s="4"/>
      <c r="BJ555" s="4"/>
      <c r="BM555" s="4"/>
      <c r="BP555" s="4"/>
      <c r="BS555" s="4"/>
      <c r="BW555" s="4"/>
      <c r="BX555" s="4"/>
      <c r="BY555" s="4"/>
      <c r="CL555" s="4"/>
      <c r="CM555" s="4"/>
      <c r="CN555" s="4"/>
      <c r="CQ555" s="4"/>
      <c r="CT555" s="4"/>
      <c r="CW555" s="4"/>
      <c r="CZ555" s="4"/>
      <c r="DA555" s="4"/>
      <c r="DB555" s="4"/>
      <c r="DC555" s="4"/>
      <c r="DF555" s="4"/>
      <c r="DI555" s="4"/>
      <c r="DL555" s="4"/>
      <c r="DP555" s="4"/>
      <c r="DQ555" s="4"/>
      <c r="DR555" s="4"/>
      <c r="EM555" s="4"/>
      <c r="EP555" s="4"/>
      <c r="FB555" s="4"/>
      <c r="FE555" s="4"/>
      <c r="FQ555" s="4"/>
      <c r="FT555" s="4"/>
    </row>
    <row r="556" spans="5:176" ht="14.25">
      <c r="E556" s="4"/>
      <c r="H556" s="4"/>
      <c r="K556" s="4"/>
      <c r="O556" s="4"/>
      <c r="P556" s="4"/>
      <c r="Q556" s="4"/>
      <c r="T556" s="4"/>
      <c r="W556" s="4"/>
      <c r="Z556" s="4"/>
      <c r="AD556" s="4"/>
      <c r="AE556" s="4"/>
      <c r="AF556" s="4"/>
      <c r="AS556" s="4"/>
      <c r="AT556" s="4"/>
      <c r="AU556" s="4"/>
      <c r="AX556" s="4"/>
      <c r="BA556" s="4"/>
      <c r="BD556" s="4"/>
      <c r="BH556" s="4"/>
      <c r="BI556" s="4"/>
      <c r="BJ556" s="4"/>
      <c r="BM556" s="4"/>
      <c r="BP556" s="4"/>
      <c r="BS556" s="4"/>
      <c r="BW556" s="4"/>
      <c r="BX556" s="4"/>
      <c r="BY556" s="4"/>
      <c r="CL556" s="4"/>
      <c r="CM556" s="4"/>
      <c r="CN556" s="4"/>
      <c r="CQ556" s="4"/>
      <c r="CT556" s="4"/>
      <c r="CW556" s="4"/>
      <c r="CZ556" s="4"/>
      <c r="DA556" s="4"/>
      <c r="DB556" s="4"/>
      <c r="DC556" s="4"/>
      <c r="DF556" s="4"/>
      <c r="DI556" s="4"/>
      <c r="DL556" s="4"/>
      <c r="DP556" s="4"/>
      <c r="DQ556" s="4"/>
      <c r="DR556" s="4"/>
      <c r="EM556" s="4"/>
      <c r="EP556" s="4"/>
      <c r="FB556" s="4"/>
      <c r="FE556" s="4"/>
      <c r="FQ556" s="4"/>
      <c r="FT556" s="4"/>
    </row>
    <row r="557" spans="5:176" ht="14.25">
      <c r="E557" s="4"/>
      <c r="H557" s="4"/>
      <c r="K557" s="4"/>
      <c r="O557" s="4"/>
      <c r="P557" s="4"/>
      <c r="Q557" s="4"/>
      <c r="T557" s="4"/>
      <c r="W557" s="4"/>
      <c r="Z557" s="4"/>
      <c r="AD557" s="4"/>
      <c r="AE557" s="4"/>
      <c r="AF557" s="4"/>
      <c r="AS557" s="4"/>
      <c r="AT557" s="4"/>
      <c r="AU557" s="4"/>
      <c r="AX557" s="4"/>
      <c r="BA557" s="4"/>
      <c r="BD557" s="4"/>
      <c r="BH557" s="4"/>
      <c r="BI557" s="4"/>
      <c r="BJ557" s="4"/>
      <c r="BM557" s="4"/>
      <c r="BP557" s="4"/>
      <c r="BS557" s="4"/>
      <c r="BW557" s="4"/>
      <c r="BX557" s="4"/>
      <c r="BY557" s="4"/>
      <c r="CL557" s="4"/>
      <c r="CM557" s="4"/>
      <c r="CN557" s="4"/>
      <c r="CQ557" s="4"/>
      <c r="CT557" s="4"/>
      <c r="CW557" s="4"/>
      <c r="CZ557" s="4"/>
      <c r="DA557" s="4"/>
      <c r="DB557" s="4"/>
      <c r="DC557" s="4"/>
      <c r="DF557" s="4"/>
      <c r="DI557" s="4"/>
      <c r="DL557" s="4"/>
      <c r="DP557" s="4"/>
      <c r="DQ557" s="4"/>
      <c r="DR557" s="4"/>
      <c r="EM557" s="4"/>
      <c r="EP557" s="4"/>
      <c r="FB557" s="4"/>
      <c r="FE557" s="4"/>
      <c r="FQ557" s="4"/>
      <c r="FT557" s="4"/>
    </row>
    <row r="558" spans="5:176" ht="14.25">
      <c r="E558" s="4"/>
      <c r="H558" s="4"/>
      <c r="K558" s="4"/>
      <c r="O558" s="4"/>
      <c r="P558" s="4"/>
      <c r="Q558" s="4"/>
      <c r="T558" s="4"/>
      <c r="W558" s="4"/>
      <c r="Z558" s="4"/>
      <c r="AD558" s="4"/>
      <c r="AE558" s="4"/>
      <c r="AF558" s="4"/>
      <c r="AS558" s="4"/>
      <c r="AT558" s="4"/>
      <c r="AU558" s="4"/>
      <c r="AX558" s="4"/>
      <c r="BA558" s="4"/>
      <c r="BD558" s="4"/>
      <c r="BH558" s="4"/>
      <c r="BI558" s="4"/>
      <c r="BJ558" s="4"/>
      <c r="BM558" s="4"/>
      <c r="BP558" s="4"/>
      <c r="BS558" s="4"/>
      <c r="BW558" s="4"/>
      <c r="BX558" s="4"/>
      <c r="BY558" s="4"/>
      <c r="CL558" s="4"/>
      <c r="CM558" s="4"/>
      <c r="CN558" s="4"/>
      <c r="CQ558" s="4"/>
      <c r="CT558" s="4"/>
      <c r="CW558" s="4"/>
      <c r="CZ558" s="4"/>
      <c r="DA558" s="4"/>
      <c r="DB558" s="4"/>
      <c r="DC558" s="4"/>
      <c r="DF558" s="4"/>
      <c r="DI558" s="4"/>
      <c r="DL558" s="4"/>
      <c r="DP558" s="4"/>
      <c r="DQ558" s="4"/>
      <c r="DR558" s="4"/>
      <c r="EM558" s="4"/>
      <c r="EP558" s="4"/>
      <c r="FB558" s="4"/>
      <c r="FE558" s="4"/>
      <c r="FQ558" s="4"/>
      <c r="FT558" s="4"/>
    </row>
    <row r="559" spans="5:176" ht="14.25">
      <c r="E559" s="4"/>
      <c r="H559" s="4"/>
      <c r="K559" s="4"/>
      <c r="O559" s="4"/>
      <c r="P559" s="4"/>
      <c r="Q559" s="4"/>
      <c r="T559" s="4"/>
      <c r="W559" s="4"/>
      <c r="Z559" s="4"/>
      <c r="AD559" s="4"/>
      <c r="AE559" s="4"/>
      <c r="AF559" s="4"/>
      <c r="AS559" s="4"/>
      <c r="AT559" s="4"/>
      <c r="AU559" s="4"/>
      <c r="AX559" s="4"/>
      <c r="BA559" s="4"/>
      <c r="BD559" s="4"/>
      <c r="BH559" s="4"/>
      <c r="BI559" s="4"/>
      <c r="BJ559" s="4"/>
      <c r="BM559" s="4"/>
      <c r="BP559" s="4"/>
      <c r="BS559" s="4"/>
      <c r="BW559" s="4"/>
      <c r="BX559" s="4"/>
      <c r="BY559" s="4"/>
      <c r="CL559" s="4"/>
      <c r="CM559" s="4"/>
      <c r="CN559" s="4"/>
      <c r="CQ559" s="4"/>
      <c r="CT559" s="4"/>
      <c r="CW559" s="4"/>
      <c r="CZ559" s="4"/>
      <c r="DA559" s="4"/>
      <c r="DB559" s="4"/>
      <c r="DC559" s="4"/>
      <c r="DF559" s="4"/>
      <c r="DI559" s="4"/>
      <c r="DL559" s="4"/>
      <c r="DP559" s="4"/>
      <c r="DQ559" s="4"/>
      <c r="DR559" s="4"/>
      <c r="EM559" s="4"/>
      <c r="EP559" s="4"/>
      <c r="FB559" s="4"/>
      <c r="FE559" s="4"/>
      <c r="FQ559" s="4"/>
      <c r="FT559" s="4"/>
    </row>
    <row r="560" spans="5:176" ht="14.25">
      <c r="E560" s="4"/>
      <c r="H560" s="4"/>
      <c r="K560" s="4"/>
      <c r="O560" s="4"/>
      <c r="P560" s="4"/>
      <c r="Q560" s="4"/>
      <c r="T560" s="4"/>
      <c r="W560" s="4"/>
      <c r="Z560" s="4"/>
      <c r="AD560" s="4"/>
      <c r="AE560" s="4"/>
      <c r="AF560" s="4"/>
      <c r="AS560" s="4"/>
      <c r="AT560" s="4"/>
      <c r="AU560" s="4"/>
      <c r="AX560" s="4"/>
      <c r="BA560" s="4"/>
      <c r="BD560" s="4"/>
      <c r="BH560" s="4"/>
      <c r="BI560" s="4"/>
      <c r="BJ560" s="4"/>
      <c r="BM560" s="4"/>
      <c r="BP560" s="4"/>
      <c r="BS560" s="4"/>
      <c r="BW560" s="4"/>
      <c r="BX560" s="4"/>
      <c r="BY560" s="4"/>
      <c r="CL560" s="4"/>
      <c r="CM560" s="4"/>
      <c r="CN560" s="4"/>
      <c r="CQ560" s="4"/>
      <c r="CT560" s="4"/>
      <c r="CW560" s="4"/>
      <c r="CZ560" s="4"/>
      <c r="DA560" s="4"/>
      <c r="DB560" s="4"/>
      <c r="DC560" s="4"/>
      <c r="DF560" s="4"/>
      <c r="DI560" s="4"/>
      <c r="DL560" s="4"/>
      <c r="DP560" s="4"/>
      <c r="DQ560" s="4"/>
      <c r="DR560" s="4"/>
      <c r="EM560" s="4"/>
      <c r="EP560" s="4"/>
      <c r="FB560" s="4"/>
      <c r="FE560" s="4"/>
      <c r="FQ560" s="4"/>
      <c r="FT560" s="4"/>
    </row>
    <row r="561" spans="5:176" ht="14.25">
      <c r="E561" s="4"/>
      <c r="H561" s="4"/>
      <c r="K561" s="4"/>
      <c r="O561" s="4"/>
      <c r="P561" s="4"/>
      <c r="Q561" s="4"/>
      <c r="T561" s="4"/>
      <c r="W561" s="4"/>
      <c r="Z561" s="4"/>
      <c r="AD561" s="4"/>
      <c r="AE561" s="4"/>
      <c r="AF561" s="4"/>
      <c r="AS561" s="4"/>
      <c r="AT561" s="4"/>
      <c r="AU561" s="4"/>
      <c r="AX561" s="4"/>
      <c r="BA561" s="4"/>
      <c r="BD561" s="4"/>
      <c r="BH561" s="4"/>
      <c r="BI561" s="4"/>
      <c r="BJ561" s="4"/>
      <c r="BM561" s="4"/>
      <c r="BP561" s="4"/>
      <c r="BS561" s="4"/>
      <c r="BW561" s="4"/>
      <c r="BX561" s="4"/>
      <c r="BY561" s="4"/>
      <c r="CL561" s="4"/>
      <c r="CM561" s="4"/>
      <c r="CN561" s="4"/>
      <c r="CQ561" s="4"/>
      <c r="CT561" s="4"/>
      <c r="CW561" s="4"/>
      <c r="CZ561" s="4"/>
      <c r="DA561" s="4"/>
      <c r="DB561" s="4"/>
      <c r="DC561" s="4"/>
      <c r="DF561" s="4"/>
      <c r="DI561" s="4"/>
      <c r="DL561" s="4"/>
      <c r="DP561" s="4"/>
      <c r="DQ561" s="4"/>
      <c r="DR561" s="4"/>
      <c r="EM561" s="4"/>
      <c r="EP561" s="4"/>
      <c r="FB561" s="4"/>
      <c r="FE561" s="4"/>
      <c r="FQ561" s="4"/>
      <c r="FT561" s="4"/>
    </row>
    <row r="562" spans="5:176" ht="14.25">
      <c r="E562" s="4"/>
      <c r="H562" s="4"/>
      <c r="K562" s="4"/>
      <c r="O562" s="4"/>
      <c r="P562" s="4"/>
      <c r="Q562" s="4"/>
      <c r="T562" s="4"/>
      <c r="W562" s="4"/>
      <c r="Z562" s="4"/>
      <c r="AD562" s="4"/>
      <c r="AE562" s="4"/>
      <c r="AF562" s="4"/>
      <c r="AS562" s="4"/>
      <c r="AT562" s="4"/>
      <c r="AU562" s="4"/>
      <c r="AX562" s="4"/>
      <c r="BA562" s="4"/>
      <c r="BD562" s="4"/>
      <c r="BH562" s="4"/>
      <c r="BI562" s="4"/>
      <c r="BJ562" s="4"/>
      <c r="BM562" s="4"/>
      <c r="BP562" s="4"/>
      <c r="BS562" s="4"/>
      <c r="BW562" s="4"/>
      <c r="BX562" s="4"/>
      <c r="BY562" s="4"/>
      <c r="CL562" s="4"/>
      <c r="CM562" s="4"/>
      <c r="CN562" s="4"/>
      <c r="CQ562" s="4"/>
      <c r="CT562" s="4"/>
      <c r="CW562" s="4"/>
      <c r="CZ562" s="4"/>
      <c r="DA562" s="4"/>
      <c r="DB562" s="4"/>
      <c r="DC562" s="4"/>
      <c r="DF562" s="4"/>
      <c r="DI562" s="4"/>
      <c r="DL562" s="4"/>
      <c r="DP562" s="4"/>
      <c r="DQ562" s="4"/>
      <c r="DR562" s="4"/>
      <c r="EM562" s="4"/>
      <c r="EP562" s="4"/>
      <c r="FB562" s="4"/>
      <c r="FE562" s="4"/>
      <c r="FQ562" s="4"/>
      <c r="FT562" s="4"/>
    </row>
    <row r="563" spans="5:176" ht="14.25">
      <c r="E563" s="4"/>
      <c r="H563" s="4"/>
      <c r="K563" s="4"/>
      <c r="O563" s="4"/>
      <c r="P563" s="4"/>
      <c r="Q563" s="4"/>
      <c r="T563" s="4"/>
      <c r="W563" s="4"/>
      <c r="Z563" s="4"/>
      <c r="AD563" s="4"/>
      <c r="AE563" s="4"/>
      <c r="AF563" s="4"/>
      <c r="AS563" s="4"/>
      <c r="AT563" s="4"/>
      <c r="AU563" s="4"/>
      <c r="AX563" s="4"/>
      <c r="BA563" s="4"/>
      <c r="BD563" s="4"/>
      <c r="BH563" s="4"/>
      <c r="BI563" s="4"/>
      <c r="BJ563" s="4"/>
      <c r="BM563" s="4"/>
      <c r="BP563" s="4"/>
      <c r="BS563" s="4"/>
      <c r="BW563" s="4"/>
      <c r="BX563" s="4"/>
      <c r="BY563" s="4"/>
      <c r="CL563" s="4"/>
      <c r="CM563" s="4"/>
      <c r="CN563" s="4"/>
      <c r="CQ563" s="4"/>
      <c r="CT563" s="4"/>
      <c r="CW563" s="4"/>
      <c r="CZ563" s="4"/>
      <c r="DA563" s="4"/>
      <c r="DB563" s="4"/>
      <c r="DC563" s="4"/>
      <c r="DF563" s="4"/>
      <c r="DI563" s="4"/>
      <c r="DL563" s="4"/>
      <c r="DP563" s="4"/>
      <c r="DQ563" s="4"/>
      <c r="DR563" s="4"/>
      <c r="EM563" s="4"/>
      <c r="EP563" s="4"/>
      <c r="FB563" s="4"/>
      <c r="FE563" s="4"/>
      <c r="FQ563" s="4"/>
      <c r="FT563" s="4"/>
    </row>
    <row r="564" spans="5:176" ht="14.25">
      <c r="E564" s="4"/>
      <c r="H564" s="4"/>
      <c r="K564" s="4"/>
      <c r="O564" s="4"/>
      <c r="P564" s="4"/>
      <c r="Q564" s="4"/>
      <c r="T564" s="4"/>
      <c r="W564" s="4"/>
      <c r="Z564" s="4"/>
      <c r="AD564" s="4"/>
      <c r="AE564" s="4"/>
      <c r="AF564" s="4"/>
      <c r="AS564" s="4"/>
      <c r="AT564" s="4"/>
      <c r="AU564" s="4"/>
      <c r="AX564" s="4"/>
      <c r="BA564" s="4"/>
      <c r="BD564" s="4"/>
      <c r="BH564" s="4"/>
      <c r="BI564" s="4"/>
      <c r="BJ564" s="4"/>
      <c r="BM564" s="4"/>
      <c r="BP564" s="4"/>
      <c r="BS564" s="4"/>
      <c r="BW564" s="4"/>
      <c r="BX564" s="4"/>
      <c r="BY564" s="4"/>
      <c r="CL564" s="4"/>
      <c r="CM564" s="4"/>
      <c r="CN564" s="4"/>
      <c r="CQ564" s="4"/>
      <c r="CT564" s="4"/>
      <c r="CW564" s="4"/>
      <c r="CZ564" s="4"/>
      <c r="DA564" s="4"/>
      <c r="DB564" s="4"/>
      <c r="DC564" s="4"/>
      <c r="DF564" s="4"/>
      <c r="DI564" s="4"/>
      <c r="DL564" s="4"/>
      <c r="DP564" s="4"/>
      <c r="DQ564" s="4"/>
      <c r="DR564" s="4"/>
      <c r="EM564" s="4"/>
      <c r="EP564" s="4"/>
      <c r="FB564" s="4"/>
      <c r="FE564" s="4"/>
      <c r="FQ564" s="4"/>
      <c r="FT564" s="4"/>
    </row>
    <row r="565" spans="5:176" ht="14.25">
      <c r="E565" s="4"/>
      <c r="H565" s="4"/>
      <c r="K565" s="4"/>
      <c r="O565" s="4"/>
      <c r="P565" s="4"/>
      <c r="Q565" s="4"/>
      <c r="T565" s="4"/>
      <c r="W565" s="4"/>
      <c r="Z565" s="4"/>
      <c r="AD565" s="4"/>
      <c r="AE565" s="4"/>
      <c r="AF565" s="4"/>
      <c r="AS565" s="4"/>
      <c r="AT565" s="4"/>
      <c r="AU565" s="4"/>
      <c r="AX565" s="4"/>
      <c r="BA565" s="4"/>
      <c r="BD565" s="4"/>
      <c r="BH565" s="4"/>
      <c r="BI565" s="4"/>
      <c r="BJ565" s="4"/>
      <c r="BM565" s="4"/>
      <c r="BP565" s="4"/>
      <c r="BS565" s="4"/>
      <c r="BW565" s="4"/>
      <c r="BX565" s="4"/>
      <c r="BY565" s="4"/>
      <c r="CL565" s="4"/>
      <c r="CM565" s="4"/>
      <c r="CN565" s="4"/>
      <c r="CQ565" s="4"/>
      <c r="CT565" s="4"/>
      <c r="CW565" s="4"/>
      <c r="CZ565" s="4"/>
      <c r="DA565" s="4"/>
      <c r="DB565" s="4"/>
      <c r="DC565" s="4"/>
      <c r="DF565" s="4"/>
      <c r="DI565" s="4"/>
      <c r="DL565" s="4"/>
      <c r="DP565" s="4"/>
      <c r="DQ565" s="4"/>
      <c r="DR565" s="4"/>
      <c r="EM565" s="4"/>
      <c r="EP565" s="4"/>
      <c r="FB565" s="4"/>
      <c r="FE565" s="4"/>
      <c r="FQ565" s="4"/>
      <c r="FT565" s="4"/>
    </row>
    <row r="566" spans="5:176" ht="14.25">
      <c r="E566" s="4"/>
      <c r="H566" s="4"/>
      <c r="K566" s="4"/>
      <c r="O566" s="4"/>
      <c r="P566" s="4"/>
      <c r="Q566" s="4"/>
      <c r="T566" s="4"/>
      <c r="W566" s="4"/>
      <c r="Z566" s="4"/>
      <c r="AD566" s="4"/>
      <c r="AE566" s="4"/>
      <c r="AF566" s="4"/>
      <c r="AS566" s="4"/>
      <c r="AT566" s="4"/>
      <c r="AU566" s="4"/>
      <c r="AX566" s="4"/>
      <c r="BA566" s="4"/>
      <c r="BD566" s="4"/>
      <c r="BH566" s="4"/>
      <c r="BI566" s="4"/>
      <c r="BJ566" s="4"/>
      <c r="BM566" s="4"/>
      <c r="BP566" s="4"/>
      <c r="BS566" s="4"/>
      <c r="BW566" s="4"/>
      <c r="BX566" s="4"/>
      <c r="BY566" s="4"/>
      <c r="CL566" s="4"/>
      <c r="CM566" s="4"/>
      <c r="CN566" s="4"/>
      <c r="CQ566" s="4"/>
      <c r="CT566" s="4"/>
      <c r="CW566" s="4"/>
      <c r="CZ566" s="4"/>
      <c r="DA566" s="4"/>
      <c r="DB566" s="4"/>
      <c r="DC566" s="4"/>
      <c r="DF566" s="4"/>
      <c r="DI566" s="4"/>
      <c r="DL566" s="4"/>
      <c r="DP566" s="4"/>
      <c r="DQ566" s="4"/>
      <c r="DR566" s="4"/>
      <c r="EM566" s="4"/>
      <c r="EP566" s="4"/>
      <c r="FB566" s="4"/>
      <c r="FE566" s="4"/>
      <c r="FQ566" s="4"/>
      <c r="FT566" s="4"/>
    </row>
    <row r="567" spans="5:176" ht="14.25">
      <c r="E567" s="4"/>
      <c r="H567" s="4"/>
      <c r="K567" s="4"/>
      <c r="O567" s="4"/>
      <c r="P567" s="4"/>
      <c r="Q567" s="4"/>
      <c r="T567" s="4"/>
      <c r="W567" s="4"/>
      <c r="Z567" s="4"/>
      <c r="AD567" s="4"/>
      <c r="AE567" s="4"/>
      <c r="AF567" s="4"/>
      <c r="AS567" s="4"/>
      <c r="AT567" s="4"/>
      <c r="AU567" s="4"/>
      <c r="AX567" s="4"/>
      <c r="BA567" s="4"/>
      <c r="BD567" s="4"/>
      <c r="BH567" s="4"/>
      <c r="BI567" s="4"/>
      <c r="BJ567" s="4"/>
      <c r="BM567" s="4"/>
      <c r="BP567" s="4"/>
      <c r="BS567" s="4"/>
      <c r="BW567" s="4"/>
      <c r="BX567" s="4"/>
      <c r="BY567" s="4"/>
      <c r="CL567" s="4"/>
      <c r="CM567" s="4"/>
      <c r="CN567" s="4"/>
      <c r="CQ567" s="4"/>
      <c r="CT567" s="4"/>
      <c r="CW567" s="4"/>
      <c r="CZ567" s="4"/>
      <c r="DA567" s="4"/>
      <c r="DB567" s="4"/>
      <c r="DC567" s="4"/>
      <c r="DF567" s="4"/>
      <c r="DI567" s="4"/>
      <c r="DL567" s="4"/>
      <c r="DP567" s="4"/>
      <c r="DQ567" s="4"/>
      <c r="DR567" s="4"/>
      <c r="EM567" s="4"/>
      <c r="EP567" s="4"/>
      <c r="FB567" s="4"/>
      <c r="FE567" s="4"/>
      <c r="FQ567" s="4"/>
      <c r="FT567" s="4"/>
    </row>
    <row r="568" spans="5:176" ht="14.25">
      <c r="E568" s="4"/>
      <c r="H568" s="4"/>
      <c r="K568" s="4"/>
      <c r="O568" s="4"/>
      <c r="P568" s="4"/>
      <c r="Q568" s="4"/>
      <c r="T568" s="4"/>
      <c r="W568" s="4"/>
      <c r="Z568" s="4"/>
      <c r="AD568" s="4"/>
      <c r="AE568" s="4"/>
      <c r="AF568" s="4"/>
      <c r="AS568" s="4"/>
      <c r="AT568" s="4"/>
      <c r="AU568" s="4"/>
      <c r="AX568" s="4"/>
      <c r="BA568" s="4"/>
      <c r="BD568" s="4"/>
      <c r="BH568" s="4"/>
      <c r="BI568" s="4"/>
      <c r="BJ568" s="4"/>
      <c r="BM568" s="4"/>
      <c r="BP568" s="4"/>
      <c r="BS568" s="4"/>
      <c r="BW568" s="4"/>
      <c r="BX568" s="4"/>
      <c r="BY568" s="4"/>
      <c r="CL568" s="4"/>
      <c r="CM568" s="4"/>
      <c r="CN568" s="4"/>
      <c r="CQ568" s="4"/>
      <c r="CT568" s="4"/>
      <c r="CW568" s="4"/>
      <c r="CZ568" s="4"/>
      <c r="DA568" s="4"/>
      <c r="DB568" s="4"/>
      <c r="DC568" s="4"/>
      <c r="DF568" s="4"/>
      <c r="DI568" s="4"/>
      <c r="DL568" s="4"/>
      <c r="DP568" s="4"/>
      <c r="DQ568" s="4"/>
      <c r="DR568" s="4"/>
      <c r="EM568" s="4"/>
      <c r="EP568" s="4"/>
      <c r="FB568" s="4"/>
      <c r="FE568" s="4"/>
      <c r="FQ568" s="4"/>
      <c r="FT568" s="4"/>
    </row>
    <row r="569" spans="5:176" ht="14.25">
      <c r="E569" s="4"/>
      <c r="H569" s="4"/>
      <c r="K569" s="4"/>
      <c r="O569" s="4"/>
      <c r="P569" s="4"/>
      <c r="Q569" s="4"/>
      <c r="T569" s="4"/>
      <c r="W569" s="4"/>
      <c r="Z569" s="4"/>
      <c r="AD569" s="4"/>
      <c r="AE569" s="4"/>
      <c r="AF569" s="4"/>
      <c r="AS569" s="4"/>
      <c r="AT569" s="4"/>
      <c r="AU569" s="4"/>
      <c r="AX569" s="4"/>
      <c r="BA569" s="4"/>
      <c r="BD569" s="4"/>
      <c r="BH569" s="4"/>
      <c r="BI569" s="4"/>
      <c r="BJ569" s="4"/>
      <c r="BM569" s="4"/>
      <c r="BP569" s="4"/>
      <c r="BS569" s="4"/>
      <c r="BW569" s="4"/>
      <c r="BX569" s="4"/>
      <c r="BY569" s="4"/>
      <c r="CL569" s="4"/>
      <c r="CM569" s="4"/>
      <c r="CN569" s="4"/>
      <c r="CQ569" s="4"/>
      <c r="CT569" s="4"/>
      <c r="CW569" s="4"/>
      <c r="CZ569" s="4"/>
      <c r="DA569" s="4"/>
      <c r="DB569" s="4"/>
      <c r="DC569" s="4"/>
      <c r="DF569" s="4"/>
      <c r="DI569" s="4"/>
      <c r="DL569" s="4"/>
      <c r="DP569" s="4"/>
      <c r="DQ569" s="4"/>
      <c r="DR569" s="4"/>
      <c r="EM569" s="4"/>
      <c r="EP569" s="4"/>
      <c r="FB569" s="4"/>
      <c r="FE569" s="4"/>
      <c r="FQ569" s="4"/>
      <c r="FT569" s="4"/>
    </row>
    <row r="570" spans="5:176" ht="14.25">
      <c r="E570" s="4"/>
      <c r="H570" s="4"/>
      <c r="K570" s="4"/>
      <c r="O570" s="4"/>
      <c r="P570" s="4"/>
      <c r="Q570" s="4"/>
      <c r="T570" s="4"/>
      <c r="W570" s="4"/>
      <c r="Z570" s="4"/>
      <c r="AD570" s="4"/>
      <c r="AE570" s="4"/>
      <c r="AF570" s="4"/>
      <c r="AS570" s="4"/>
      <c r="AT570" s="4"/>
      <c r="AU570" s="4"/>
      <c r="AX570" s="4"/>
      <c r="BA570" s="4"/>
      <c r="BD570" s="4"/>
      <c r="BH570" s="4"/>
      <c r="BI570" s="4"/>
      <c r="BJ570" s="4"/>
      <c r="BM570" s="4"/>
      <c r="BP570" s="4"/>
      <c r="BS570" s="4"/>
      <c r="BW570" s="4"/>
      <c r="BX570" s="4"/>
      <c r="BY570" s="4"/>
      <c r="CL570" s="4"/>
      <c r="CM570" s="4"/>
      <c r="CN570" s="4"/>
      <c r="CQ570" s="4"/>
      <c r="CT570" s="4"/>
      <c r="CW570" s="4"/>
      <c r="CZ570" s="4"/>
      <c r="DA570" s="4"/>
      <c r="DB570" s="4"/>
      <c r="DC570" s="4"/>
      <c r="DF570" s="4"/>
      <c r="DI570" s="4"/>
      <c r="DL570" s="4"/>
      <c r="DP570" s="4"/>
      <c r="DQ570" s="4"/>
      <c r="DR570" s="4"/>
      <c r="EM570" s="4"/>
      <c r="EP570" s="4"/>
      <c r="FB570" s="4"/>
      <c r="FE570" s="4"/>
      <c r="FQ570" s="4"/>
      <c r="FT570" s="4"/>
    </row>
    <row r="571" spans="5:176" ht="14.25">
      <c r="E571" s="4"/>
      <c r="H571" s="4"/>
      <c r="K571" s="4"/>
      <c r="O571" s="4"/>
      <c r="P571" s="4"/>
      <c r="Q571" s="4"/>
      <c r="T571" s="4"/>
      <c r="W571" s="4"/>
      <c r="Z571" s="4"/>
      <c r="AD571" s="4"/>
      <c r="AE571" s="4"/>
      <c r="AF571" s="4"/>
      <c r="AS571" s="4"/>
      <c r="AT571" s="4"/>
      <c r="AU571" s="4"/>
      <c r="AX571" s="4"/>
      <c r="BA571" s="4"/>
      <c r="BD571" s="4"/>
      <c r="BH571" s="4"/>
      <c r="BI571" s="4"/>
      <c r="BJ571" s="4"/>
      <c r="BM571" s="4"/>
      <c r="BP571" s="4"/>
      <c r="BS571" s="4"/>
      <c r="BW571" s="4"/>
      <c r="BX571" s="4"/>
      <c r="BY571" s="4"/>
      <c r="CL571" s="4"/>
      <c r="CM571" s="4"/>
      <c r="CN571" s="4"/>
      <c r="CQ571" s="4"/>
      <c r="CT571" s="4"/>
      <c r="CW571" s="4"/>
      <c r="CZ571" s="4"/>
      <c r="DA571" s="4"/>
      <c r="DB571" s="4"/>
      <c r="DC571" s="4"/>
      <c r="DF571" s="4"/>
      <c r="DI571" s="4"/>
      <c r="DL571" s="4"/>
      <c r="DP571" s="4"/>
      <c r="DQ571" s="4"/>
      <c r="DR571" s="4"/>
      <c r="EM571" s="4"/>
      <c r="EP571" s="4"/>
      <c r="FB571" s="4"/>
      <c r="FE571" s="4"/>
      <c r="FQ571" s="4"/>
      <c r="FT571" s="4"/>
    </row>
    <row r="572" spans="5:176" ht="14.25">
      <c r="E572" s="4"/>
      <c r="H572" s="4"/>
      <c r="K572" s="4"/>
      <c r="O572" s="4"/>
      <c r="P572" s="4"/>
      <c r="Q572" s="4"/>
      <c r="T572" s="4"/>
      <c r="W572" s="4"/>
      <c r="Z572" s="4"/>
      <c r="AD572" s="4"/>
      <c r="AE572" s="4"/>
      <c r="AF572" s="4"/>
      <c r="AS572" s="4"/>
      <c r="AT572" s="4"/>
      <c r="AU572" s="4"/>
      <c r="AX572" s="4"/>
      <c r="BA572" s="4"/>
      <c r="BD572" s="4"/>
      <c r="BH572" s="4"/>
      <c r="BI572" s="4"/>
      <c r="BJ572" s="4"/>
      <c r="BM572" s="4"/>
      <c r="BP572" s="4"/>
      <c r="BS572" s="4"/>
      <c r="BW572" s="4"/>
      <c r="BX572" s="4"/>
      <c r="BY572" s="4"/>
      <c r="CL572" s="4"/>
      <c r="CM572" s="4"/>
      <c r="CN572" s="4"/>
      <c r="CQ572" s="4"/>
      <c r="CT572" s="4"/>
      <c r="CW572" s="4"/>
      <c r="CZ572" s="4"/>
      <c r="DA572" s="4"/>
      <c r="DB572" s="4"/>
      <c r="DC572" s="4"/>
      <c r="DF572" s="4"/>
      <c r="DI572" s="4"/>
      <c r="DL572" s="4"/>
      <c r="DP572" s="4"/>
      <c r="DQ572" s="4"/>
      <c r="DR572" s="4"/>
      <c r="EM572" s="4"/>
      <c r="EP572" s="4"/>
      <c r="FB572" s="4"/>
      <c r="FE572" s="4"/>
      <c r="FQ572" s="4"/>
      <c r="FT572" s="4"/>
    </row>
    <row r="573" spans="5:176" ht="14.25">
      <c r="E573" s="4"/>
      <c r="H573" s="4"/>
      <c r="K573" s="4"/>
      <c r="O573" s="4"/>
      <c r="P573" s="4"/>
      <c r="Q573" s="4"/>
      <c r="T573" s="4"/>
      <c r="W573" s="4"/>
      <c r="Z573" s="4"/>
      <c r="AD573" s="4"/>
      <c r="AE573" s="4"/>
      <c r="AF573" s="4"/>
      <c r="AS573" s="4"/>
      <c r="AT573" s="4"/>
      <c r="AU573" s="4"/>
      <c r="AX573" s="4"/>
      <c r="BA573" s="4"/>
      <c r="BD573" s="4"/>
      <c r="BH573" s="4"/>
      <c r="BI573" s="4"/>
      <c r="BJ573" s="4"/>
      <c r="BM573" s="4"/>
      <c r="BP573" s="4"/>
      <c r="BS573" s="4"/>
      <c r="BW573" s="4"/>
      <c r="BX573" s="4"/>
      <c r="BY573" s="4"/>
      <c r="CL573" s="4"/>
      <c r="CM573" s="4"/>
      <c r="CN573" s="4"/>
      <c r="CQ573" s="4"/>
      <c r="CT573" s="4"/>
      <c r="CW573" s="4"/>
      <c r="CZ573" s="4"/>
      <c r="DA573" s="4"/>
      <c r="DB573" s="4"/>
      <c r="DC573" s="4"/>
      <c r="DF573" s="4"/>
      <c r="DI573" s="4"/>
      <c r="DL573" s="4"/>
      <c r="DP573" s="4"/>
      <c r="DQ573" s="4"/>
      <c r="DR573" s="4"/>
      <c r="EM573" s="4"/>
      <c r="EP573" s="4"/>
      <c r="FB573" s="4"/>
      <c r="FE573" s="4"/>
      <c r="FQ573" s="4"/>
      <c r="FT573" s="4"/>
    </row>
    <row r="574" spans="5:176" ht="14.25">
      <c r="E574" s="4"/>
      <c r="H574" s="4"/>
      <c r="K574" s="4"/>
      <c r="O574" s="4"/>
      <c r="P574" s="4"/>
      <c r="Q574" s="4"/>
      <c r="T574" s="4"/>
      <c r="W574" s="4"/>
      <c r="Z574" s="4"/>
      <c r="AD574" s="4"/>
      <c r="AE574" s="4"/>
      <c r="AF574" s="4"/>
      <c r="AS574" s="4"/>
      <c r="AT574" s="4"/>
      <c r="AU574" s="4"/>
      <c r="AX574" s="4"/>
      <c r="BA574" s="4"/>
      <c r="BD574" s="4"/>
      <c r="BH574" s="4"/>
      <c r="BI574" s="4"/>
      <c r="BJ574" s="4"/>
      <c r="BM574" s="4"/>
      <c r="BP574" s="4"/>
      <c r="BS574" s="4"/>
      <c r="BW574" s="4"/>
      <c r="BX574" s="4"/>
      <c r="BY574" s="4"/>
      <c r="CL574" s="4"/>
      <c r="CM574" s="4"/>
      <c r="CN574" s="4"/>
      <c r="CQ574" s="4"/>
      <c r="CT574" s="4"/>
      <c r="CW574" s="4"/>
      <c r="CZ574" s="4"/>
      <c r="DA574" s="4"/>
      <c r="DB574" s="4"/>
      <c r="DC574" s="4"/>
      <c r="DF574" s="4"/>
      <c r="DI574" s="4"/>
      <c r="DL574" s="4"/>
      <c r="DP574" s="4"/>
      <c r="DQ574" s="4"/>
      <c r="DR574" s="4"/>
      <c r="EM574" s="4"/>
      <c r="EP574" s="4"/>
      <c r="FB574" s="4"/>
      <c r="FE574" s="4"/>
      <c r="FQ574" s="4"/>
      <c r="FT574" s="4"/>
    </row>
    <row r="575" spans="5:176" ht="14.25">
      <c r="E575" s="4"/>
      <c r="H575" s="4"/>
      <c r="K575" s="4"/>
      <c r="O575" s="4"/>
      <c r="P575" s="4"/>
      <c r="Q575" s="4"/>
      <c r="T575" s="4"/>
      <c r="W575" s="4"/>
      <c r="Z575" s="4"/>
      <c r="AD575" s="4"/>
      <c r="AE575" s="4"/>
      <c r="AF575" s="4"/>
      <c r="AS575" s="4"/>
      <c r="AT575" s="4"/>
      <c r="AU575" s="4"/>
      <c r="AX575" s="4"/>
      <c r="BA575" s="4"/>
      <c r="BD575" s="4"/>
      <c r="BH575" s="4"/>
      <c r="BI575" s="4"/>
      <c r="BJ575" s="4"/>
      <c r="BM575" s="4"/>
      <c r="BP575" s="4"/>
      <c r="BS575" s="4"/>
      <c r="BW575" s="4"/>
      <c r="BX575" s="4"/>
      <c r="BY575" s="4"/>
      <c r="CL575" s="4"/>
      <c r="CM575" s="4"/>
      <c r="CN575" s="4"/>
      <c r="CQ575" s="4"/>
      <c r="CT575" s="4"/>
      <c r="CW575" s="4"/>
      <c r="CZ575" s="4"/>
      <c r="DA575" s="4"/>
      <c r="DB575" s="4"/>
      <c r="DC575" s="4"/>
      <c r="DF575" s="4"/>
      <c r="DI575" s="4"/>
      <c r="DL575" s="4"/>
      <c r="DP575" s="4"/>
      <c r="DQ575" s="4"/>
      <c r="DR575" s="4"/>
      <c r="EM575" s="4"/>
      <c r="EP575" s="4"/>
      <c r="FB575" s="4"/>
      <c r="FE575" s="4"/>
      <c r="FQ575" s="4"/>
      <c r="FT575" s="4"/>
    </row>
    <row r="576" spans="5:176" ht="14.25">
      <c r="E576" s="4"/>
      <c r="H576" s="4"/>
      <c r="K576" s="4"/>
      <c r="O576" s="4"/>
      <c r="P576" s="4"/>
      <c r="Q576" s="4"/>
      <c r="T576" s="4"/>
      <c r="W576" s="4"/>
      <c r="Z576" s="4"/>
      <c r="AD576" s="4"/>
      <c r="AE576" s="4"/>
      <c r="AF576" s="4"/>
      <c r="AS576" s="4"/>
      <c r="AT576" s="4"/>
      <c r="AU576" s="4"/>
      <c r="AX576" s="4"/>
      <c r="BA576" s="4"/>
      <c r="BD576" s="4"/>
      <c r="BH576" s="4"/>
      <c r="BI576" s="4"/>
      <c r="BJ576" s="4"/>
      <c r="BM576" s="4"/>
      <c r="BP576" s="4"/>
      <c r="BS576" s="4"/>
      <c r="BW576" s="4"/>
      <c r="BX576" s="4"/>
      <c r="BY576" s="4"/>
      <c r="CL576" s="4"/>
      <c r="CM576" s="4"/>
      <c r="CN576" s="4"/>
      <c r="CQ576" s="4"/>
      <c r="CT576" s="4"/>
      <c r="CW576" s="4"/>
      <c r="CZ576" s="4"/>
      <c r="DA576" s="4"/>
      <c r="DB576" s="4"/>
      <c r="DC576" s="4"/>
      <c r="DF576" s="4"/>
      <c r="DI576" s="4"/>
      <c r="DL576" s="4"/>
      <c r="DP576" s="4"/>
      <c r="DQ576" s="4"/>
      <c r="DR576" s="4"/>
      <c r="EM576" s="4"/>
      <c r="EP576" s="4"/>
      <c r="FB576" s="4"/>
      <c r="FE576" s="4"/>
      <c r="FQ576" s="4"/>
      <c r="FT576" s="4"/>
    </row>
    <row r="577" spans="5:176" ht="14.25">
      <c r="E577" s="4"/>
      <c r="H577" s="4"/>
      <c r="K577" s="4"/>
      <c r="O577" s="4"/>
      <c r="P577" s="4"/>
      <c r="Q577" s="4"/>
      <c r="T577" s="4"/>
      <c r="W577" s="4"/>
      <c r="Z577" s="4"/>
      <c r="AD577" s="4"/>
      <c r="AE577" s="4"/>
      <c r="AF577" s="4"/>
      <c r="AS577" s="4"/>
      <c r="AT577" s="4"/>
      <c r="AU577" s="4"/>
      <c r="AX577" s="4"/>
      <c r="BA577" s="4"/>
      <c r="BD577" s="4"/>
      <c r="BH577" s="4"/>
      <c r="BI577" s="4"/>
      <c r="BJ577" s="4"/>
      <c r="BM577" s="4"/>
      <c r="BP577" s="4"/>
      <c r="BS577" s="4"/>
      <c r="BW577" s="4"/>
      <c r="BX577" s="4"/>
      <c r="BY577" s="4"/>
      <c r="CL577" s="4"/>
      <c r="CM577" s="4"/>
      <c r="CN577" s="4"/>
      <c r="CQ577" s="4"/>
      <c r="CT577" s="4"/>
      <c r="CW577" s="4"/>
      <c r="CZ577" s="4"/>
      <c r="DA577" s="4"/>
      <c r="DB577" s="4"/>
      <c r="DC577" s="4"/>
      <c r="DF577" s="4"/>
      <c r="DI577" s="4"/>
      <c r="DL577" s="4"/>
      <c r="DP577" s="4"/>
      <c r="DQ577" s="4"/>
      <c r="DR577" s="4"/>
      <c r="EM577" s="4"/>
      <c r="EP577" s="4"/>
      <c r="FB577" s="4"/>
      <c r="FE577" s="4"/>
      <c r="FQ577" s="4"/>
      <c r="FT577" s="4"/>
    </row>
    <row r="578" spans="5:176" ht="14.25">
      <c r="E578" s="4"/>
      <c r="H578" s="4"/>
      <c r="K578" s="4"/>
      <c r="O578" s="4"/>
      <c r="P578" s="4"/>
      <c r="Q578" s="4"/>
      <c r="T578" s="4"/>
      <c r="W578" s="4"/>
      <c r="Z578" s="4"/>
      <c r="AD578" s="4"/>
      <c r="AE578" s="4"/>
      <c r="AF578" s="4"/>
      <c r="AS578" s="4"/>
      <c r="AT578" s="4"/>
      <c r="AU578" s="4"/>
      <c r="AX578" s="4"/>
      <c r="BA578" s="4"/>
      <c r="BD578" s="4"/>
      <c r="BH578" s="4"/>
      <c r="BI578" s="4"/>
      <c r="BJ578" s="4"/>
      <c r="BM578" s="4"/>
      <c r="BP578" s="4"/>
      <c r="BS578" s="4"/>
      <c r="BW578" s="4"/>
      <c r="BX578" s="4"/>
      <c r="BY578" s="4"/>
      <c r="CL578" s="4"/>
      <c r="CM578" s="4"/>
      <c r="CN578" s="4"/>
      <c r="CQ578" s="4"/>
      <c r="CT578" s="4"/>
      <c r="CW578" s="4"/>
      <c r="CZ578" s="4"/>
      <c r="DA578" s="4"/>
      <c r="DB578" s="4"/>
      <c r="DC578" s="4"/>
      <c r="DF578" s="4"/>
      <c r="DI578" s="4"/>
      <c r="DL578" s="4"/>
      <c r="DP578" s="4"/>
      <c r="DQ578" s="4"/>
      <c r="DR578" s="4"/>
      <c r="EM578" s="4"/>
      <c r="EP578" s="4"/>
      <c r="FB578" s="4"/>
      <c r="FE578" s="4"/>
      <c r="FQ578" s="4"/>
      <c r="FT578" s="4"/>
    </row>
    <row r="579" spans="5:176" ht="14.25">
      <c r="E579" s="4"/>
      <c r="H579" s="4"/>
      <c r="K579" s="4"/>
      <c r="O579" s="4"/>
      <c r="P579" s="4"/>
      <c r="Q579" s="4"/>
      <c r="T579" s="4"/>
      <c r="W579" s="4"/>
      <c r="Z579" s="4"/>
      <c r="AD579" s="4"/>
      <c r="AE579" s="4"/>
      <c r="AF579" s="4"/>
      <c r="AS579" s="4"/>
      <c r="AT579" s="4"/>
      <c r="AU579" s="4"/>
      <c r="AX579" s="4"/>
      <c r="BA579" s="4"/>
      <c r="BD579" s="4"/>
      <c r="BH579" s="4"/>
      <c r="BI579" s="4"/>
      <c r="BJ579" s="4"/>
      <c r="BM579" s="4"/>
      <c r="BP579" s="4"/>
      <c r="BS579" s="4"/>
      <c r="BW579" s="4"/>
      <c r="BX579" s="4"/>
      <c r="BY579" s="4"/>
      <c r="CL579" s="4"/>
      <c r="CM579" s="4"/>
      <c r="CN579" s="4"/>
      <c r="CQ579" s="4"/>
      <c r="CT579" s="4"/>
      <c r="CW579" s="4"/>
      <c r="CZ579" s="4"/>
      <c r="DA579" s="4"/>
      <c r="DB579" s="4"/>
      <c r="DC579" s="4"/>
      <c r="DF579" s="4"/>
      <c r="DI579" s="4"/>
      <c r="DL579" s="4"/>
      <c r="DP579" s="4"/>
      <c r="DQ579" s="4"/>
      <c r="DR579" s="4"/>
      <c r="EM579" s="4"/>
      <c r="EP579" s="4"/>
      <c r="FB579" s="4"/>
      <c r="FE579" s="4"/>
      <c r="FQ579" s="4"/>
      <c r="FT579" s="4"/>
    </row>
    <row r="580" spans="5:176" ht="14.25">
      <c r="E580" s="4"/>
      <c r="H580" s="4"/>
      <c r="K580" s="4"/>
      <c r="O580" s="4"/>
      <c r="P580" s="4"/>
      <c r="Q580" s="4"/>
      <c r="T580" s="4"/>
      <c r="W580" s="4"/>
      <c r="Z580" s="4"/>
      <c r="AD580" s="4"/>
      <c r="AE580" s="4"/>
      <c r="AF580" s="4"/>
      <c r="AS580" s="4"/>
      <c r="AT580" s="4"/>
      <c r="AU580" s="4"/>
      <c r="AX580" s="4"/>
      <c r="BA580" s="4"/>
      <c r="BD580" s="4"/>
      <c r="BH580" s="4"/>
      <c r="BI580" s="4"/>
      <c r="BJ580" s="4"/>
      <c r="BM580" s="4"/>
      <c r="BP580" s="4"/>
      <c r="BS580" s="4"/>
      <c r="BW580" s="4"/>
      <c r="BX580" s="4"/>
      <c r="BY580" s="4"/>
      <c r="CL580" s="4"/>
      <c r="CM580" s="4"/>
      <c r="CN580" s="4"/>
      <c r="CQ580" s="4"/>
      <c r="CT580" s="4"/>
      <c r="CW580" s="4"/>
      <c r="CZ580" s="4"/>
      <c r="DA580" s="4"/>
      <c r="DB580" s="4"/>
      <c r="DC580" s="4"/>
      <c r="DF580" s="4"/>
      <c r="DI580" s="4"/>
      <c r="DL580" s="4"/>
      <c r="DP580" s="4"/>
      <c r="DQ580" s="4"/>
      <c r="DR580" s="4"/>
      <c r="EM580" s="4"/>
      <c r="EP580" s="4"/>
      <c r="FB580" s="4"/>
      <c r="FE580" s="4"/>
      <c r="FQ580" s="4"/>
      <c r="FT580" s="4"/>
    </row>
    <row r="581" spans="5:176" ht="14.25">
      <c r="E581" s="4"/>
      <c r="H581" s="4"/>
      <c r="K581" s="4"/>
      <c r="O581" s="4"/>
      <c r="P581" s="4"/>
      <c r="Q581" s="4"/>
      <c r="T581" s="4"/>
      <c r="W581" s="4"/>
      <c r="Z581" s="4"/>
      <c r="AD581" s="4"/>
      <c r="AE581" s="4"/>
      <c r="AF581" s="4"/>
      <c r="AS581" s="4"/>
      <c r="AT581" s="4"/>
      <c r="AU581" s="4"/>
      <c r="AX581" s="4"/>
      <c r="BA581" s="4"/>
      <c r="BD581" s="4"/>
      <c r="BH581" s="4"/>
      <c r="BI581" s="4"/>
      <c r="BJ581" s="4"/>
      <c r="BM581" s="4"/>
      <c r="BP581" s="4"/>
      <c r="BS581" s="4"/>
      <c r="BW581" s="4"/>
      <c r="BX581" s="4"/>
      <c r="BY581" s="4"/>
      <c r="CL581" s="4"/>
      <c r="CM581" s="4"/>
      <c r="CN581" s="4"/>
      <c r="CQ581" s="4"/>
      <c r="CT581" s="4"/>
      <c r="CW581" s="4"/>
      <c r="CZ581" s="4"/>
      <c r="DA581" s="4"/>
      <c r="DB581" s="4"/>
      <c r="DC581" s="4"/>
      <c r="DF581" s="4"/>
      <c r="DI581" s="4"/>
      <c r="DL581" s="4"/>
      <c r="DP581" s="4"/>
      <c r="DQ581" s="4"/>
      <c r="DR581" s="4"/>
      <c r="EM581" s="4"/>
      <c r="EP581" s="4"/>
      <c r="FB581" s="4"/>
      <c r="FE581" s="4"/>
      <c r="FQ581" s="4"/>
      <c r="FT581" s="4"/>
    </row>
    <row r="582" spans="5:176" ht="14.25">
      <c r="E582" s="4"/>
      <c r="H582" s="4"/>
      <c r="K582" s="4"/>
      <c r="O582" s="4"/>
      <c r="P582" s="4"/>
      <c r="Q582" s="4"/>
      <c r="T582" s="4"/>
      <c r="W582" s="4"/>
      <c r="Z582" s="4"/>
      <c r="AD582" s="4"/>
      <c r="AE582" s="4"/>
      <c r="AF582" s="4"/>
      <c r="AS582" s="4"/>
      <c r="AT582" s="4"/>
      <c r="AU582" s="4"/>
      <c r="AX582" s="4"/>
      <c r="BA582" s="4"/>
      <c r="BD582" s="4"/>
      <c r="BH582" s="4"/>
      <c r="BI582" s="4"/>
      <c r="BJ582" s="4"/>
      <c r="BM582" s="4"/>
      <c r="BP582" s="4"/>
      <c r="BS582" s="4"/>
      <c r="BW582" s="4"/>
      <c r="BX582" s="4"/>
      <c r="BY582" s="4"/>
      <c r="CL582" s="4"/>
      <c r="CM582" s="4"/>
      <c r="CN582" s="4"/>
      <c r="CQ582" s="4"/>
      <c r="CT582" s="4"/>
      <c r="CW582" s="4"/>
      <c r="CZ582" s="4"/>
      <c r="DA582" s="4"/>
      <c r="DB582" s="4"/>
      <c r="DC582" s="4"/>
      <c r="DF582" s="4"/>
      <c r="DI582" s="4"/>
      <c r="DL582" s="4"/>
      <c r="DP582" s="4"/>
      <c r="DQ582" s="4"/>
      <c r="DR582" s="4"/>
      <c r="EM582" s="4"/>
      <c r="EP582" s="4"/>
      <c r="FB582" s="4"/>
      <c r="FE582" s="4"/>
      <c r="FQ582" s="4"/>
      <c r="FT582" s="4"/>
    </row>
  </sheetData>
  <sheetProtection/>
  <protectedRanges>
    <protectedRange sqref="C10:D10" name="Range1"/>
    <protectedRange sqref="C21:D21" name="Range1_1_1"/>
    <protectedRange sqref="C36:D36" name="Range1_1_2"/>
    <protectedRange sqref="C12:D12" name="Range1_1_4"/>
  </protectedRanges>
  <mergeCells count="133">
    <mergeCell ref="CO11:DC11"/>
    <mergeCell ref="DD11:DR11"/>
    <mergeCell ref="DS11:EG11"/>
    <mergeCell ref="BK11:BY11"/>
    <mergeCell ref="BZ11:CN11"/>
    <mergeCell ref="C49:Q49"/>
    <mergeCell ref="C46:Q46"/>
    <mergeCell ref="C47:Q47"/>
    <mergeCell ref="C48:Q48"/>
    <mergeCell ref="A45:B45"/>
    <mergeCell ref="A11:B11"/>
    <mergeCell ref="C11:Q11"/>
    <mergeCell ref="R11:AF11"/>
    <mergeCell ref="AG11:AU11"/>
    <mergeCell ref="AV11:BJ11"/>
    <mergeCell ref="AV4:AX5"/>
    <mergeCell ref="DG5:DI5"/>
    <mergeCell ref="DJ5:DL5"/>
    <mergeCell ref="DM5:DO5"/>
    <mergeCell ref="DV5:DX5"/>
    <mergeCell ref="CO4:CQ5"/>
    <mergeCell ref="CR4:CZ4"/>
    <mergeCell ref="DA3:DC5"/>
    <mergeCell ref="DD3:DO3"/>
    <mergeCell ref="DS3:ED3"/>
    <mergeCell ref="A8:B8"/>
    <mergeCell ref="C8:Q8"/>
    <mergeCell ref="R8:AF8"/>
    <mergeCell ref="AG8:AU8"/>
    <mergeCell ref="BK8:BY8"/>
    <mergeCell ref="BZ8:CN8"/>
    <mergeCell ref="AV8:BJ8"/>
    <mergeCell ref="EE3:EG5"/>
    <mergeCell ref="BZ3:CK3"/>
    <mergeCell ref="CL3:CN5"/>
    <mergeCell ref="EB5:ED5"/>
    <mergeCell ref="DY5:EA5"/>
    <mergeCell ref="BZ4:CB5"/>
    <mergeCell ref="DP3:DR5"/>
    <mergeCell ref="DG4:DO4"/>
    <mergeCell ref="CC4:CK4"/>
    <mergeCell ref="CF5:CH5"/>
    <mergeCell ref="AJ5:AL5"/>
    <mergeCell ref="BN5:BP5"/>
    <mergeCell ref="BN4:BV4"/>
    <mergeCell ref="BK4:BM5"/>
    <mergeCell ref="BH3:BJ5"/>
    <mergeCell ref="BK3:BV3"/>
    <mergeCell ref="AS3:AU5"/>
    <mergeCell ref="AY4:BG4"/>
    <mergeCell ref="BQ5:BS5"/>
    <mergeCell ref="BB5:BD5"/>
    <mergeCell ref="DS2:EG2"/>
    <mergeCell ref="DS4:DU5"/>
    <mergeCell ref="DV4:ED4"/>
    <mergeCell ref="CR5:CT5"/>
    <mergeCell ref="CU5:CW5"/>
    <mergeCell ref="CO2:DC2"/>
    <mergeCell ref="DD2:DR2"/>
    <mergeCell ref="CO3:CZ3"/>
    <mergeCell ref="CX5:CZ5"/>
    <mergeCell ref="DD4:DF5"/>
    <mergeCell ref="AD3:AF5"/>
    <mergeCell ref="C4:E5"/>
    <mergeCell ref="X5:Z5"/>
    <mergeCell ref="AA5:AC5"/>
    <mergeCell ref="BK2:BY2"/>
    <mergeCell ref="BZ2:CN2"/>
    <mergeCell ref="BT5:BV5"/>
    <mergeCell ref="CI5:CK5"/>
    <mergeCell ref="CC5:CE5"/>
    <mergeCell ref="BW3:BY5"/>
    <mergeCell ref="U4:AC4"/>
    <mergeCell ref="A3:A6"/>
    <mergeCell ref="B3:B6"/>
    <mergeCell ref="C3:N3"/>
    <mergeCell ref="O3:Q5"/>
    <mergeCell ref="R3:AC3"/>
    <mergeCell ref="AG4:AI5"/>
    <mergeCell ref="AY5:BA5"/>
    <mergeCell ref="C2:Q2"/>
    <mergeCell ref="R2:AF2"/>
    <mergeCell ref="F5:H5"/>
    <mergeCell ref="I5:K5"/>
    <mergeCell ref="L5:N5"/>
    <mergeCell ref="U5:W5"/>
    <mergeCell ref="F4:N4"/>
    <mergeCell ref="R4:T5"/>
    <mergeCell ref="DD1:DR1"/>
    <mergeCell ref="DS1:EG1"/>
    <mergeCell ref="AG2:AU2"/>
    <mergeCell ref="AV2:BJ2"/>
    <mergeCell ref="BE5:BG5"/>
    <mergeCell ref="AJ4:AR4"/>
    <mergeCell ref="AM5:AO5"/>
    <mergeCell ref="AP5:AR5"/>
    <mergeCell ref="AV3:BG3"/>
    <mergeCell ref="AG3:AR3"/>
    <mergeCell ref="R1:AF1"/>
    <mergeCell ref="AG1:AU1"/>
    <mergeCell ref="AV1:BJ1"/>
    <mergeCell ref="BK1:BY1"/>
    <mergeCell ref="BZ1:CN1"/>
    <mergeCell ref="CO1:DC1"/>
    <mergeCell ref="FL2:FZ2"/>
    <mergeCell ref="FX5:FZ5"/>
    <mergeCell ref="EW2:FK2"/>
    <mergeCell ref="FU3:FZ4"/>
    <mergeCell ref="FU5:FW5"/>
    <mergeCell ref="EZ3:FE4"/>
    <mergeCell ref="FI5:FK5"/>
    <mergeCell ref="EH3:EJ5"/>
    <mergeCell ref="EK5:EM5"/>
    <mergeCell ref="FO5:FQ5"/>
    <mergeCell ref="FR5:FT5"/>
    <mergeCell ref="FL3:FN5"/>
    <mergeCell ref="FO3:FT4"/>
    <mergeCell ref="FF3:FK4"/>
    <mergeCell ref="EK3:EP4"/>
    <mergeCell ref="EQ5:ES5"/>
    <mergeCell ref="FF5:FH5"/>
    <mergeCell ref="EN5:EP5"/>
    <mergeCell ref="FC5:FE5"/>
    <mergeCell ref="ET5:EV5"/>
    <mergeCell ref="EW3:EY5"/>
    <mergeCell ref="EZ5:FB5"/>
    <mergeCell ref="EQ3:EV4"/>
    <mergeCell ref="EH8:EV8"/>
    <mergeCell ref="CO8:DC8"/>
    <mergeCell ref="DD8:DR8"/>
    <mergeCell ref="DS8:EG8"/>
    <mergeCell ref="FL8:FZ8"/>
    <mergeCell ref="EW8:FK8"/>
  </mergeCells>
  <printOptions horizontalCentered="1"/>
  <pageMargins left="0.2755905511811024" right="0.4724409448818898" top="0.35433070866141736" bottom="0.6692913385826772" header="0.31496062992125984" footer="0.31496062992125984"/>
  <pageSetup firstPageNumber="1" useFirstPageNumber="1" orientation="landscape" paperSize="9" scale="75" r:id="rId1"/>
  <headerFooter alignWithMargins="0">
    <oddFooter>&amp;C&amp;"Cambria,Regular"X-&amp;P</oddFooter>
  </headerFooter>
  <colBreaks count="11" manualBreakCount="11">
    <brk id="17" max="48" man="1"/>
    <brk id="32" max="48" man="1"/>
    <brk id="47" max="48" man="1"/>
    <brk id="62" max="48" man="1"/>
    <brk id="77" max="48" man="1"/>
    <brk id="92" max="48" man="1"/>
    <brk id="107" max="48" man="1"/>
    <brk id="122" max="48" man="1"/>
    <brk id="137" max="48" man="1"/>
    <brk id="152" max="48" man="1"/>
    <brk id="16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4" sqref="A14:B14"/>
    </sheetView>
  </sheetViews>
  <sheetFormatPr defaultColWidth="9.140625" defaultRowHeight="12.75"/>
  <cols>
    <col min="1" max="1" width="4.28125" style="0" customWidth="1"/>
    <col min="2" max="2" width="24.421875" style="0" customWidth="1"/>
    <col min="3" max="20" width="8.7109375" style="0" customWidth="1"/>
    <col min="21" max="21" width="8.8515625" style="4" customWidth="1"/>
    <col min="22" max="22" width="8.140625" style="4" customWidth="1"/>
    <col min="23" max="23" width="8.8515625" style="4" customWidth="1"/>
    <col min="24" max="24" width="8.140625" style="4" customWidth="1"/>
    <col min="25" max="25" width="6.8515625" style="4" customWidth="1"/>
    <col min="26" max="27" width="8.140625" style="4" customWidth="1"/>
    <col min="28" max="28" width="7.00390625" style="4" customWidth="1"/>
    <col min="29" max="29" width="8.140625" style="4" customWidth="1"/>
    <col min="30" max="30" width="9.140625" style="4" customWidth="1"/>
    <col min="31" max="35" width="6.8515625" style="4" customWidth="1"/>
    <col min="36" max="36" width="8.8515625" style="4" customWidth="1"/>
    <col min="37" max="37" width="8.140625" style="4" customWidth="1"/>
    <col min="38" max="38" width="8.8515625" style="4" customWidth="1"/>
    <col min="39" max="39" width="8.140625" style="4" customWidth="1"/>
    <col min="40" max="40" width="6.8515625" style="4" customWidth="1"/>
    <col min="41" max="42" width="8.140625" style="4" customWidth="1"/>
    <col min="43" max="43" width="7.00390625" style="4" customWidth="1"/>
    <col min="44" max="44" width="8.140625" style="4" customWidth="1"/>
    <col min="45" max="47" width="6.8515625" style="4" customWidth="1"/>
    <col min="48" max="48" width="10.421875" style="4" customWidth="1"/>
    <col min="49" max="50" width="6.8515625" style="4" customWidth="1"/>
    <col min="51" max="51" width="8.8515625" style="4" customWidth="1"/>
    <col min="52" max="52" width="8.140625" style="4" customWidth="1"/>
    <col min="53" max="53" width="8.8515625" style="4" customWidth="1"/>
    <col min="54" max="54" width="8.140625" style="4" customWidth="1"/>
    <col min="55" max="55" width="6.8515625" style="4" customWidth="1"/>
    <col min="56" max="57" width="8.140625" style="4" customWidth="1"/>
    <col min="58" max="58" width="7.00390625" style="4" customWidth="1"/>
    <col min="59" max="59" width="8.140625" style="4" customWidth="1"/>
    <col min="60" max="65" width="6.8515625" style="4" customWidth="1"/>
  </cols>
  <sheetData>
    <row r="1" spans="3:65" ht="23.25" customHeight="1">
      <c r="C1" s="20" t="s">
        <v>44</v>
      </c>
      <c r="O1" s="20"/>
      <c r="U1" s="20" t="s">
        <v>44</v>
      </c>
      <c r="V1" s="20"/>
      <c r="W1" s="20"/>
      <c r="AI1" s="20"/>
      <c r="AJ1" s="20" t="s">
        <v>44</v>
      </c>
      <c r="AK1" s="20"/>
      <c r="AL1" s="20"/>
      <c r="AX1" s="20"/>
      <c r="AY1" s="20" t="s">
        <v>44</v>
      </c>
      <c r="AZ1" s="20"/>
      <c r="BA1" s="20"/>
      <c r="BM1" s="20"/>
    </row>
    <row r="2" spans="1:65" s="1" customFormat="1" ht="30" customHeight="1">
      <c r="A2" s="19"/>
      <c r="B2" s="19"/>
      <c r="C2" s="24" t="s">
        <v>90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 t="s">
        <v>91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5" t="s">
        <v>92</v>
      </c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5" t="s">
        <v>93</v>
      </c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s="2" customFormat="1" ht="19.5" customHeight="1">
      <c r="A3" s="192" t="s">
        <v>19</v>
      </c>
      <c r="B3" s="192" t="s">
        <v>0</v>
      </c>
      <c r="C3" s="198" t="s">
        <v>1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  <c r="U3" s="179" t="s">
        <v>31</v>
      </c>
      <c r="V3" s="180"/>
      <c r="W3" s="181"/>
      <c r="X3" s="179" t="s">
        <v>32</v>
      </c>
      <c r="Y3" s="180"/>
      <c r="Z3" s="180"/>
      <c r="AA3" s="180"/>
      <c r="AB3" s="180"/>
      <c r="AC3" s="181"/>
      <c r="AD3" s="179" t="s">
        <v>30</v>
      </c>
      <c r="AE3" s="180"/>
      <c r="AF3" s="180"/>
      <c r="AG3" s="180"/>
      <c r="AH3" s="180"/>
      <c r="AI3" s="181"/>
      <c r="AJ3" s="179" t="s">
        <v>31</v>
      </c>
      <c r="AK3" s="180"/>
      <c r="AL3" s="181"/>
      <c r="AM3" s="179" t="s">
        <v>32</v>
      </c>
      <c r="AN3" s="180"/>
      <c r="AO3" s="180"/>
      <c r="AP3" s="180"/>
      <c r="AQ3" s="180"/>
      <c r="AR3" s="181"/>
      <c r="AS3" s="179" t="s">
        <v>30</v>
      </c>
      <c r="AT3" s="180"/>
      <c r="AU3" s="180"/>
      <c r="AV3" s="180"/>
      <c r="AW3" s="180"/>
      <c r="AX3" s="181"/>
      <c r="AY3" s="179" t="s">
        <v>31</v>
      </c>
      <c r="AZ3" s="180"/>
      <c r="BA3" s="181"/>
      <c r="BB3" s="179" t="s">
        <v>32</v>
      </c>
      <c r="BC3" s="180"/>
      <c r="BD3" s="180"/>
      <c r="BE3" s="180"/>
      <c r="BF3" s="180"/>
      <c r="BG3" s="181"/>
      <c r="BH3" s="179" t="s">
        <v>30</v>
      </c>
      <c r="BI3" s="180"/>
      <c r="BJ3" s="180"/>
      <c r="BK3" s="180"/>
      <c r="BL3" s="180"/>
      <c r="BM3" s="181"/>
    </row>
    <row r="4" spans="1:65" s="2" customFormat="1" ht="19.5" customHeight="1">
      <c r="A4" s="192"/>
      <c r="B4" s="192"/>
      <c r="C4" s="192" t="s">
        <v>25</v>
      </c>
      <c r="D4" s="192"/>
      <c r="E4" s="192"/>
      <c r="F4" s="192"/>
      <c r="G4" s="192"/>
      <c r="H4" s="192"/>
      <c r="I4" s="192" t="s">
        <v>26</v>
      </c>
      <c r="J4" s="192"/>
      <c r="K4" s="192"/>
      <c r="L4" s="192"/>
      <c r="M4" s="192"/>
      <c r="N4" s="192"/>
      <c r="O4" s="192" t="s">
        <v>27</v>
      </c>
      <c r="P4" s="192"/>
      <c r="Q4" s="192"/>
      <c r="R4" s="192"/>
      <c r="S4" s="192"/>
      <c r="T4" s="192"/>
      <c r="U4" s="182"/>
      <c r="V4" s="183"/>
      <c r="W4" s="184"/>
      <c r="X4" s="185"/>
      <c r="Y4" s="186"/>
      <c r="Z4" s="186"/>
      <c r="AA4" s="186"/>
      <c r="AB4" s="186"/>
      <c r="AC4" s="187"/>
      <c r="AD4" s="185"/>
      <c r="AE4" s="186"/>
      <c r="AF4" s="186"/>
      <c r="AG4" s="186"/>
      <c r="AH4" s="186"/>
      <c r="AI4" s="187"/>
      <c r="AJ4" s="182"/>
      <c r="AK4" s="183"/>
      <c r="AL4" s="184"/>
      <c r="AM4" s="185"/>
      <c r="AN4" s="186"/>
      <c r="AO4" s="186"/>
      <c r="AP4" s="186"/>
      <c r="AQ4" s="186"/>
      <c r="AR4" s="187"/>
      <c r="AS4" s="185"/>
      <c r="AT4" s="186"/>
      <c r="AU4" s="186"/>
      <c r="AV4" s="186"/>
      <c r="AW4" s="186"/>
      <c r="AX4" s="187"/>
      <c r="AY4" s="182"/>
      <c r="AZ4" s="183"/>
      <c r="BA4" s="184"/>
      <c r="BB4" s="185"/>
      <c r="BC4" s="186"/>
      <c r="BD4" s="186"/>
      <c r="BE4" s="186"/>
      <c r="BF4" s="186"/>
      <c r="BG4" s="187"/>
      <c r="BH4" s="185"/>
      <c r="BI4" s="186"/>
      <c r="BJ4" s="186"/>
      <c r="BK4" s="186"/>
      <c r="BL4" s="186"/>
      <c r="BM4" s="187"/>
    </row>
    <row r="5" spans="1:65" s="2" customFormat="1" ht="21.75" customHeight="1">
      <c r="A5" s="192"/>
      <c r="B5" s="192"/>
      <c r="C5" s="192" t="s">
        <v>2</v>
      </c>
      <c r="D5" s="192"/>
      <c r="E5" s="192"/>
      <c r="F5" s="192" t="s">
        <v>3</v>
      </c>
      <c r="G5" s="192"/>
      <c r="H5" s="192"/>
      <c r="I5" s="192" t="s">
        <v>2</v>
      </c>
      <c r="J5" s="192"/>
      <c r="K5" s="192"/>
      <c r="L5" s="192" t="s">
        <v>3</v>
      </c>
      <c r="M5" s="192"/>
      <c r="N5" s="192"/>
      <c r="O5" s="192" t="s">
        <v>2</v>
      </c>
      <c r="P5" s="192"/>
      <c r="Q5" s="192"/>
      <c r="R5" s="192" t="s">
        <v>3</v>
      </c>
      <c r="S5" s="192"/>
      <c r="T5" s="192"/>
      <c r="U5" s="185"/>
      <c r="V5" s="186"/>
      <c r="W5" s="187"/>
      <c r="X5" s="176" t="s">
        <v>33</v>
      </c>
      <c r="Y5" s="177"/>
      <c r="Z5" s="178"/>
      <c r="AA5" s="176" t="s">
        <v>34</v>
      </c>
      <c r="AB5" s="177"/>
      <c r="AC5" s="178"/>
      <c r="AD5" s="176" t="s">
        <v>33</v>
      </c>
      <c r="AE5" s="177"/>
      <c r="AF5" s="178"/>
      <c r="AG5" s="176" t="s">
        <v>34</v>
      </c>
      <c r="AH5" s="177"/>
      <c r="AI5" s="178"/>
      <c r="AJ5" s="185"/>
      <c r="AK5" s="186"/>
      <c r="AL5" s="187"/>
      <c r="AM5" s="176" t="s">
        <v>33</v>
      </c>
      <c r="AN5" s="177"/>
      <c r="AO5" s="178"/>
      <c r="AP5" s="176" t="s">
        <v>34</v>
      </c>
      <c r="AQ5" s="177"/>
      <c r="AR5" s="178"/>
      <c r="AS5" s="176" t="s">
        <v>33</v>
      </c>
      <c r="AT5" s="177"/>
      <c r="AU5" s="178"/>
      <c r="AV5" s="176" t="s">
        <v>34</v>
      </c>
      <c r="AW5" s="177"/>
      <c r="AX5" s="178"/>
      <c r="AY5" s="185"/>
      <c r="AZ5" s="186"/>
      <c r="BA5" s="187"/>
      <c r="BB5" s="176" t="s">
        <v>33</v>
      </c>
      <c r="BC5" s="177"/>
      <c r="BD5" s="178"/>
      <c r="BE5" s="176" t="s">
        <v>34</v>
      </c>
      <c r="BF5" s="177"/>
      <c r="BG5" s="178"/>
      <c r="BH5" s="176" t="s">
        <v>33</v>
      </c>
      <c r="BI5" s="177"/>
      <c r="BJ5" s="178"/>
      <c r="BK5" s="176" t="s">
        <v>34</v>
      </c>
      <c r="BL5" s="177"/>
      <c r="BM5" s="178"/>
    </row>
    <row r="6" spans="1:65" s="2" customFormat="1" ht="18.75" customHeight="1">
      <c r="A6" s="192"/>
      <c r="B6" s="192"/>
      <c r="C6" s="13" t="s">
        <v>5</v>
      </c>
      <c r="D6" s="13" t="s">
        <v>6</v>
      </c>
      <c r="E6" s="13" t="s">
        <v>7</v>
      </c>
      <c r="F6" s="13" t="s">
        <v>5</v>
      </c>
      <c r="G6" s="13" t="s">
        <v>6</v>
      </c>
      <c r="H6" s="13" t="s">
        <v>7</v>
      </c>
      <c r="I6" s="13" t="s">
        <v>5</v>
      </c>
      <c r="J6" s="13" t="s">
        <v>6</v>
      </c>
      <c r="K6" s="13" t="s">
        <v>7</v>
      </c>
      <c r="L6" s="13" t="s">
        <v>5</v>
      </c>
      <c r="M6" s="13" t="s">
        <v>6</v>
      </c>
      <c r="N6" s="13" t="s">
        <v>7</v>
      </c>
      <c r="O6" s="13" t="s">
        <v>5</v>
      </c>
      <c r="P6" s="13" t="s">
        <v>6</v>
      </c>
      <c r="Q6" s="13" t="s">
        <v>7</v>
      </c>
      <c r="R6" s="13" t="s">
        <v>5</v>
      </c>
      <c r="S6" s="13" t="s">
        <v>6</v>
      </c>
      <c r="T6" s="13" t="s">
        <v>7</v>
      </c>
      <c r="U6" s="8" t="s">
        <v>5</v>
      </c>
      <c r="V6" s="8" t="s">
        <v>6</v>
      </c>
      <c r="W6" s="8" t="s">
        <v>7</v>
      </c>
      <c r="X6" s="8" t="s">
        <v>5</v>
      </c>
      <c r="Y6" s="8" t="s">
        <v>6</v>
      </c>
      <c r="Z6" s="8" t="s">
        <v>7</v>
      </c>
      <c r="AA6" s="8" t="s">
        <v>5</v>
      </c>
      <c r="AB6" s="8" t="s">
        <v>6</v>
      </c>
      <c r="AC6" s="8" t="s">
        <v>7</v>
      </c>
      <c r="AD6" s="8" t="s">
        <v>5</v>
      </c>
      <c r="AE6" s="8" t="s">
        <v>6</v>
      </c>
      <c r="AF6" s="8" t="s">
        <v>7</v>
      </c>
      <c r="AG6" s="8" t="s">
        <v>5</v>
      </c>
      <c r="AH6" s="8" t="s">
        <v>6</v>
      </c>
      <c r="AI6" s="8" t="s">
        <v>7</v>
      </c>
      <c r="AJ6" s="8" t="s">
        <v>5</v>
      </c>
      <c r="AK6" s="8" t="s">
        <v>6</v>
      </c>
      <c r="AL6" s="8" t="s">
        <v>7</v>
      </c>
      <c r="AM6" s="8" t="s">
        <v>5</v>
      </c>
      <c r="AN6" s="8" t="s">
        <v>6</v>
      </c>
      <c r="AO6" s="8" t="s">
        <v>7</v>
      </c>
      <c r="AP6" s="8" t="s">
        <v>5</v>
      </c>
      <c r="AQ6" s="8" t="s">
        <v>6</v>
      </c>
      <c r="AR6" s="8" t="s">
        <v>7</v>
      </c>
      <c r="AS6" s="8" t="s">
        <v>5</v>
      </c>
      <c r="AT6" s="8" t="s">
        <v>6</v>
      </c>
      <c r="AU6" s="8" t="s">
        <v>7</v>
      </c>
      <c r="AV6" s="8" t="s">
        <v>5</v>
      </c>
      <c r="AW6" s="8" t="s">
        <v>6</v>
      </c>
      <c r="AX6" s="8" t="s">
        <v>7</v>
      </c>
      <c r="AY6" s="8" t="s">
        <v>5</v>
      </c>
      <c r="AZ6" s="8" t="s">
        <v>6</v>
      </c>
      <c r="BA6" s="8" t="s">
        <v>7</v>
      </c>
      <c r="BB6" s="8" t="s">
        <v>5</v>
      </c>
      <c r="BC6" s="8" t="s">
        <v>6</v>
      </c>
      <c r="BD6" s="8" t="s">
        <v>7</v>
      </c>
      <c r="BE6" s="8" t="s">
        <v>5</v>
      </c>
      <c r="BF6" s="8" t="s">
        <v>6</v>
      </c>
      <c r="BG6" s="8" t="s">
        <v>7</v>
      </c>
      <c r="BH6" s="8" t="s">
        <v>5</v>
      </c>
      <c r="BI6" s="8" t="s">
        <v>6</v>
      </c>
      <c r="BJ6" s="8" t="s">
        <v>7</v>
      </c>
      <c r="BK6" s="8" t="s">
        <v>5</v>
      </c>
      <c r="BL6" s="8" t="s">
        <v>6</v>
      </c>
      <c r="BM6" s="8" t="s">
        <v>7</v>
      </c>
    </row>
    <row r="7" spans="1:65" s="14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18">
        <v>3</v>
      </c>
      <c r="V7" s="18">
        <v>4</v>
      </c>
      <c r="W7" s="18">
        <v>5</v>
      </c>
      <c r="X7" s="18">
        <v>6</v>
      </c>
      <c r="Y7" s="18">
        <v>7</v>
      </c>
      <c r="Z7" s="18">
        <v>8</v>
      </c>
      <c r="AA7" s="18">
        <v>9</v>
      </c>
      <c r="AB7" s="18">
        <v>10</v>
      </c>
      <c r="AC7" s="18">
        <v>11</v>
      </c>
      <c r="AD7" s="18">
        <v>12</v>
      </c>
      <c r="AE7" s="18">
        <v>13</v>
      </c>
      <c r="AF7" s="18">
        <v>14</v>
      </c>
      <c r="AG7" s="18">
        <v>15</v>
      </c>
      <c r="AH7" s="18">
        <v>16</v>
      </c>
      <c r="AI7" s="18">
        <v>17</v>
      </c>
      <c r="AJ7" s="18">
        <v>3</v>
      </c>
      <c r="AK7" s="18">
        <v>4</v>
      </c>
      <c r="AL7" s="18">
        <v>5</v>
      </c>
      <c r="AM7" s="18">
        <v>6</v>
      </c>
      <c r="AN7" s="18">
        <v>7</v>
      </c>
      <c r="AO7" s="18">
        <v>8</v>
      </c>
      <c r="AP7" s="18">
        <v>9</v>
      </c>
      <c r="AQ7" s="18">
        <v>10</v>
      </c>
      <c r="AR7" s="18">
        <v>11</v>
      </c>
      <c r="AS7" s="18">
        <v>12</v>
      </c>
      <c r="AT7" s="18">
        <v>13</v>
      </c>
      <c r="AU7" s="18">
        <v>14</v>
      </c>
      <c r="AV7" s="18">
        <v>15</v>
      </c>
      <c r="AW7" s="18">
        <v>16</v>
      </c>
      <c r="AX7" s="18">
        <v>17</v>
      </c>
      <c r="AY7" s="18">
        <v>3</v>
      </c>
      <c r="AZ7" s="18">
        <v>4</v>
      </c>
      <c r="BA7" s="18">
        <v>5</v>
      </c>
      <c r="BB7" s="18">
        <v>6</v>
      </c>
      <c r="BC7" s="18">
        <v>7</v>
      </c>
      <c r="BD7" s="18">
        <v>8</v>
      </c>
      <c r="BE7" s="18">
        <v>9</v>
      </c>
      <c r="BF7" s="18">
        <v>10</v>
      </c>
      <c r="BG7" s="18">
        <v>11</v>
      </c>
      <c r="BH7" s="18">
        <v>12</v>
      </c>
      <c r="BI7" s="18">
        <v>13</v>
      </c>
      <c r="BJ7" s="18">
        <v>14</v>
      </c>
      <c r="BK7" s="18">
        <v>15</v>
      </c>
      <c r="BL7" s="18">
        <v>16</v>
      </c>
      <c r="BM7" s="18">
        <v>17</v>
      </c>
    </row>
    <row r="8" spans="1:65" s="15" customFormat="1" ht="36" customHeight="1">
      <c r="A8" s="3">
        <v>1</v>
      </c>
      <c r="B8" s="146" t="s">
        <v>11</v>
      </c>
      <c r="C8" s="30">
        <v>204970</v>
      </c>
      <c r="D8" s="30">
        <v>86747</v>
      </c>
      <c r="E8" s="60">
        <v>291717</v>
      </c>
      <c r="F8" s="30">
        <v>114454</v>
      </c>
      <c r="G8" s="30">
        <v>47832</v>
      </c>
      <c r="H8" s="60">
        <v>162286</v>
      </c>
      <c r="I8" s="30">
        <v>27766</v>
      </c>
      <c r="J8" s="30">
        <v>7839</v>
      </c>
      <c r="K8" s="60">
        <v>35605</v>
      </c>
      <c r="L8" s="30">
        <v>15227</v>
      </c>
      <c r="M8" s="30">
        <v>4294</v>
      </c>
      <c r="N8" s="60">
        <v>19521</v>
      </c>
      <c r="O8" s="30">
        <v>13754</v>
      </c>
      <c r="P8" s="30">
        <v>11933</v>
      </c>
      <c r="Q8" s="60">
        <v>25687</v>
      </c>
      <c r="R8" s="30">
        <v>6778</v>
      </c>
      <c r="S8" s="30">
        <v>5829</v>
      </c>
      <c r="T8" s="60">
        <v>12607</v>
      </c>
      <c r="U8" s="63">
        <v>114454</v>
      </c>
      <c r="V8" s="63">
        <v>47832</v>
      </c>
      <c r="W8" s="63">
        <v>162286</v>
      </c>
      <c r="X8" s="63">
        <v>1187</v>
      </c>
      <c r="Y8" s="63">
        <v>576</v>
      </c>
      <c r="Z8" s="63">
        <v>1763</v>
      </c>
      <c r="AA8" s="63">
        <v>17977</v>
      </c>
      <c r="AB8" s="63">
        <v>6795</v>
      </c>
      <c r="AC8" s="63">
        <v>24772</v>
      </c>
      <c r="AD8" s="64">
        <v>1.0370978733814458</v>
      </c>
      <c r="AE8" s="64">
        <v>1.2042147516307076</v>
      </c>
      <c r="AF8" s="64">
        <v>1.0863537212082375</v>
      </c>
      <c r="AG8" s="64">
        <v>15.70674681531445</v>
      </c>
      <c r="AH8" s="64">
        <v>14.205970898143503</v>
      </c>
      <c r="AI8" s="64">
        <v>15.26440974575749</v>
      </c>
      <c r="AJ8" s="63">
        <v>15227</v>
      </c>
      <c r="AK8" s="63">
        <v>4294</v>
      </c>
      <c r="AL8" s="63">
        <v>19521</v>
      </c>
      <c r="AM8" s="63">
        <v>98</v>
      </c>
      <c r="AN8" s="63">
        <v>41</v>
      </c>
      <c r="AO8" s="63">
        <v>139</v>
      </c>
      <c r="AP8" s="63">
        <v>2336</v>
      </c>
      <c r="AQ8" s="63">
        <v>569</v>
      </c>
      <c r="AR8" s="63">
        <v>2905</v>
      </c>
      <c r="AS8" s="64">
        <v>0.6435936166020884</v>
      </c>
      <c r="AT8" s="64">
        <v>0.9548206800186307</v>
      </c>
      <c r="AU8" s="64">
        <v>0.7120536857742943</v>
      </c>
      <c r="AV8" s="64">
        <v>15.341170289617127</v>
      </c>
      <c r="AW8" s="64">
        <v>13.251047973917094</v>
      </c>
      <c r="AX8" s="64">
        <v>14.881409763844065</v>
      </c>
      <c r="AY8" s="63">
        <v>6778</v>
      </c>
      <c r="AZ8" s="63">
        <v>5829</v>
      </c>
      <c r="BA8" s="63">
        <v>12607</v>
      </c>
      <c r="BB8" s="63">
        <v>11</v>
      </c>
      <c r="BC8" s="63">
        <v>2</v>
      </c>
      <c r="BD8" s="63">
        <v>13</v>
      </c>
      <c r="BE8" s="63">
        <v>765</v>
      </c>
      <c r="BF8" s="63">
        <v>568</v>
      </c>
      <c r="BG8" s="63">
        <v>1333</v>
      </c>
      <c r="BH8" s="64">
        <v>0.1622897609914429</v>
      </c>
      <c r="BI8" s="64">
        <v>0.0343112026076514</v>
      </c>
      <c r="BJ8" s="64">
        <v>0.10311731577694933</v>
      </c>
      <c r="BK8" s="64">
        <v>11.286515196223075</v>
      </c>
      <c r="BL8" s="64">
        <v>9.744381540572997</v>
      </c>
      <c r="BM8" s="64">
        <v>10.573490917744111</v>
      </c>
    </row>
    <row r="9" spans="1:65" s="36" customFormat="1" ht="29.25" customHeight="1">
      <c r="A9" s="33">
        <v>2</v>
      </c>
      <c r="B9" s="150" t="s">
        <v>40</v>
      </c>
      <c r="C9" s="34">
        <v>72552</v>
      </c>
      <c r="D9" s="34">
        <v>32938</v>
      </c>
      <c r="E9" s="60">
        <v>105490</v>
      </c>
      <c r="F9" s="34">
        <v>38513</v>
      </c>
      <c r="G9" s="34">
        <v>19319</v>
      </c>
      <c r="H9" s="60">
        <v>57832</v>
      </c>
      <c r="I9" s="116">
        <v>15797</v>
      </c>
      <c r="J9" s="116">
        <v>8415</v>
      </c>
      <c r="K9" s="60">
        <v>24212</v>
      </c>
      <c r="L9" s="116">
        <v>8687</v>
      </c>
      <c r="M9" s="116">
        <v>5081</v>
      </c>
      <c r="N9" s="60">
        <v>13768</v>
      </c>
      <c r="O9" s="60">
        <v>7515</v>
      </c>
      <c r="P9" s="60">
        <v>3605</v>
      </c>
      <c r="Q9" s="60">
        <v>11120</v>
      </c>
      <c r="R9" s="60">
        <v>3831</v>
      </c>
      <c r="S9" s="60">
        <v>1937</v>
      </c>
      <c r="T9" s="60">
        <v>5768</v>
      </c>
      <c r="U9" s="60">
        <v>38513</v>
      </c>
      <c r="V9" s="60">
        <v>19319</v>
      </c>
      <c r="W9" s="60">
        <v>57832</v>
      </c>
      <c r="X9" s="60">
        <v>205</v>
      </c>
      <c r="Y9" s="60">
        <v>166</v>
      </c>
      <c r="Z9" s="63">
        <v>371</v>
      </c>
      <c r="AA9" s="60">
        <v>6071</v>
      </c>
      <c r="AB9" s="60">
        <v>3994</v>
      </c>
      <c r="AC9" s="63">
        <v>10065</v>
      </c>
      <c r="AD9" s="64">
        <v>0.5322877989250383</v>
      </c>
      <c r="AE9" s="64">
        <v>0.859257725555153</v>
      </c>
      <c r="AF9" s="64">
        <v>0.6415133490109282</v>
      </c>
      <c r="AG9" s="64">
        <v>15.763508425726378</v>
      </c>
      <c r="AH9" s="64">
        <v>20.67394792691133</v>
      </c>
      <c r="AI9" s="64">
        <v>17.403859454973023</v>
      </c>
      <c r="AJ9" s="60">
        <v>8687</v>
      </c>
      <c r="AK9" s="60">
        <v>5081</v>
      </c>
      <c r="AL9" s="60">
        <v>13768</v>
      </c>
      <c r="AM9" s="60">
        <v>47</v>
      </c>
      <c r="AN9" s="60">
        <v>39</v>
      </c>
      <c r="AO9" s="63">
        <v>86</v>
      </c>
      <c r="AP9" s="60">
        <v>1288</v>
      </c>
      <c r="AQ9" s="60">
        <v>1006</v>
      </c>
      <c r="AR9" s="63">
        <v>2294</v>
      </c>
      <c r="AS9" s="64">
        <v>0.5410383331414758</v>
      </c>
      <c r="AT9" s="64">
        <v>0.7675654398740405</v>
      </c>
      <c r="AU9" s="64">
        <v>0.6246368390470657</v>
      </c>
      <c r="AV9" s="64">
        <v>14.82675261885576</v>
      </c>
      <c r="AW9" s="64">
        <v>19.79925211572525</v>
      </c>
      <c r="AX9" s="64">
        <v>16.66182452062754</v>
      </c>
      <c r="AY9" s="60">
        <v>3831</v>
      </c>
      <c r="AZ9" s="60">
        <v>1937</v>
      </c>
      <c r="BA9" s="60">
        <v>5768</v>
      </c>
      <c r="BB9" s="60">
        <v>22</v>
      </c>
      <c r="BC9" s="60">
        <v>16</v>
      </c>
      <c r="BD9" s="63">
        <v>38</v>
      </c>
      <c r="BE9" s="60">
        <v>408</v>
      </c>
      <c r="BF9" s="60">
        <v>310</v>
      </c>
      <c r="BG9" s="63">
        <v>718</v>
      </c>
      <c r="BH9" s="64">
        <v>0.5742625946228138</v>
      </c>
      <c r="BI9" s="64">
        <v>0.8260196179659266</v>
      </c>
      <c r="BJ9" s="64">
        <v>0.6588072122052705</v>
      </c>
      <c r="BK9" s="64">
        <v>10.649960845732185</v>
      </c>
      <c r="BL9" s="64">
        <v>16.004130098089828</v>
      </c>
      <c r="BM9" s="64">
        <v>12.447988904299583</v>
      </c>
    </row>
    <row r="10" spans="1:65" s="15" customFormat="1" ht="36" customHeight="1">
      <c r="A10" s="3">
        <v>3</v>
      </c>
      <c r="B10" s="148" t="s">
        <v>29</v>
      </c>
      <c r="C10" s="30">
        <v>45786</v>
      </c>
      <c r="D10" s="30">
        <v>36567</v>
      </c>
      <c r="E10" s="60">
        <v>82353</v>
      </c>
      <c r="F10" s="30">
        <v>30810</v>
      </c>
      <c r="G10" s="30">
        <v>26259</v>
      </c>
      <c r="H10" s="60">
        <v>57069</v>
      </c>
      <c r="I10" s="30">
        <v>7462</v>
      </c>
      <c r="J10" s="30">
        <v>5913</v>
      </c>
      <c r="K10" s="60">
        <v>13375</v>
      </c>
      <c r="L10" s="30">
        <v>5240</v>
      </c>
      <c r="M10" s="30">
        <v>4298</v>
      </c>
      <c r="N10" s="60">
        <v>9538</v>
      </c>
      <c r="O10" s="30">
        <v>10956</v>
      </c>
      <c r="P10" s="30">
        <v>10794</v>
      </c>
      <c r="Q10" s="60">
        <v>21750</v>
      </c>
      <c r="R10" s="30">
        <v>7491</v>
      </c>
      <c r="S10" s="30">
        <v>7800</v>
      </c>
      <c r="T10" s="60">
        <v>15291</v>
      </c>
      <c r="U10" s="63">
        <v>30810</v>
      </c>
      <c r="V10" s="63">
        <v>26259</v>
      </c>
      <c r="W10" s="63">
        <v>57069</v>
      </c>
      <c r="X10" s="61"/>
      <c r="Y10" s="61"/>
      <c r="Z10" s="61">
        <v>0</v>
      </c>
      <c r="AA10" s="61"/>
      <c r="AB10" s="61"/>
      <c r="AC10" s="61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63">
        <v>5240</v>
      </c>
      <c r="AK10" s="63">
        <v>4298</v>
      </c>
      <c r="AL10" s="63">
        <v>9538</v>
      </c>
      <c r="AM10" s="61"/>
      <c r="AN10" s="61"/>
      <c r="AO10" s="61">
        <v>0</v>
      </c>
      <c r="AP10" s="61"/>
      <c r="AQ10" s="61"/>
      <c r="AR10" s="61">
        <v>0</v>
      </c>
      <c r="AS10" s="119">
        <v>0</v>
      </c>
      <c r="AT10" s="119">
        <v>0</v>
      </c>
      <c r="AU10" s="119">
        <v>0</v>
      </c>
      <c r="AV10" s="119">
        <v>0</v>
      </c>
      <c r="AW10" s="119">
        <v>0</v>
      </c>
      <c r="AX10" s="119">
        <v>0</v>
      </c>
      <c r="AY10" s="63">
        <v>7491</v>
      </c>
      <c r="AZ10" s="63">
        <v>7800</v>
      </c>
      <c r="BA10" s="63">
        <v>15291</v>
      </c>
      <c r="BB10" s="61"/>
      <c r="BC10" s="61"/>
      <c r="BD10" s="61">
        <v>0</v>
      </c>
      <c r="BE10" s="61"/>
      <c r="BF10" s="61"/>
      <c r="BG10" s="61">
        <v>0</v>
      </c>
      <c r="BH10" s="119"/>
      <c r="BI10" s="119"/>
      <c r="BJ10" s="119"/>
      <c r="BK10" s="119"/>
      <c r="BL10" s="119"/>
      <c r="BM10" s="119"/>
    </row>
    <row r="11" spans="1:65" s="15" customFormat="1" ht="45" customHeight="1">
      <c r="A11" s="3">
        <v>4</v>
      </c>
      <c r="B11" s="148" t="s">
        <v>12</v>
      </c>
      <c r="C11" s="30">
        <v>45464</v>
      </c>
      <c r="D11" s="30">
        <v>32193</v>
      </c>
      <c r="E11" s="60">
        <v>77657</v>
      </c>
      <c r="F11" s="30">
        <v>22931</v>
      </c>
      <c r="G11" s="30">
        <v>17776</v>
      </c>
      <c r="H11" s="60">
        <v>40707</v>
      </c>
      <c r="I11" s="30">
        <v>6675</v>
      </c>
      <c r="J11" s="30">
        <v>4530</v>
      </c>
      <c r="K11" s="60">
        <v>11205</v>
      </c>
      <c r="L11" s="30">
        <v>3262</v>
      </c>
      <c r="M11" s="30">
        <v>2405</v>
      </c>
      <c r="N11" s="60">
        <v>5667</v>
      </c>
      <c r="O11" s="30">
        <v>8129</v>
      </c>
      <c r="P11" s="30">
        <v>7385</v>
      </c>
      <c r="Q11" s="60">
        <v>15514</v>
      </c>
      <c r="R11" s="30">
        <v>3939</v>
      </c>
      <c r="S11" s="30">
        <v>3851</v>
      </c>
      <c r="T11" s="60">
        <v>7790</v>
      </c>
      <c r="U11" s="63">
        <v>22931</v>
      </c>
      <c r="V11" s="63">
        <v>17776</v>
      </c>
      <c r="W11" s="63">
        <v>40707</v>
      </c>
      <c r="X11" s="63">
        <v>14</v>
      </c>
      <c r="Y11" s="63">
        <v>12</v>
      </c>
      <c r="Z11" s="63">
        <v>26</v>
      </c>
      <c r="AA11" s="63">
        <v>2048</v>
      </c>
      <c r="AB11" s="63">
        <v>1596</v>
      </c>
      <c r="AC11" s="63">
        <v>3644</v>
      </c>
      <c r="AD11" s="64">
        <v>0.061052723387553964</v>
      </c>
      <c r="AE11" s="64">
        <v>0.0675067506750675</v>
      </c>
      <c r="AF11" s="64">
        <v>0.06387107868425577</v>
      </c>
      <c r="AG11" s="64">
        <v>8.931141249836466</v>
      </c>
      <c r="AH11" s="64">
        <v>8.978397839783979</v>
      </c>
      <c r="AI11" s="64">
        <v>8.951777335593388</v>
      </c>
      <c r="AJ11" s="63">
        <v>3262</v>
      </c>
      <c r="AK11" s="63">
        <v>2405</v>
      </c>
      <c r="AL11" s="63">
        <v>5667</v>
      </c>
      <c r="AM11" s="63">
        <v>0</v>
      </c>
      <c r="AN11" s="63">
        <v>1</v>
      </c>
      <c r="AO11" s="63">
        <v>1</v>
      </c>
      <c r="AP11" s="63">
        <v>303</v>
      </c>
      <c r="AQ11" s="63">
        <v>171</v>
      </c>
      <c r="AR11" s="63">
        <v>474</v>
      </c>
      <c r="AS11" s="64">
        <v>0</v>
      </c>
      <c r="AT11" s="64">
        <v>0.041580041580041575</v>
      </c>
      <c r="AU11" s="64">
        <v>0.01764602082230457</v>
      </c>
      <c r="AV11" s="64">
        <v>9.28877988963826</v>
      </c>
      <c r="AW11" s="64">
        <v>7.11018711018711</v>
      </c>
      <c r="AX11" s="64">
        <v>8.364213869772366</v>
      </c>
      <c r="AY11" s="63">
        <v>3939</v>
      </c>
      <c r="AZ11" s="63">
        <v>3851</v>
      </c>
      <c r="BA11" s="63">
        <v>7790</v>
      </c>
      <c r="BB11" s="63">
        <v>1</v>
      </c>
      <c r="BC11" s="63">
        <v>0</v>
      </c>
      <c r="BD11" s="63">
        <v>1</v>
      </c>
      <c r="BE11" s="63">
        <v>129</v>
      </c>
      <c r="BF11" s="63">
        <v>125</v>
      </c>
      <c r="BG11" s="63">
        <v>254</v>
      </c>
      <c r="BH11" s="160">
        <v>0.025387154100025386</v>
      </c>
      <c r="BI11" s="160">
        <v>0</v>
      </c>
      <c r="BJ11" s="160">
        <v>0.012836970474967907</v>
      </c>
      <c r="BK11" s="64">
        <v>3.274942878903275</v>
      </c>
      <c r="BL11" s="64">
        <v>3.2459101532069594</v>
      </c>
      <c r="BM11" s="64">
        <v>3.260590500641848</v>
      </c>
    </row>
    <row r="12" spans="1:65" s="15" customFormat="1" ht="28.5">
      <c r="A12" s="3">
        <v>5</v>
      </c>
      <c r="B12" s="146" t="s">
        <v>41</v>
      </c>
      <c r="C12" s="32">
        <v>18786</v>
      </c>
      <c r="D12" s="32">
        <v>16960</v>
      </c>
      <c r="E12" s="35">
        <v>35746</v>
      </c>
      <c r="F12" s="32">
        <v>9071</v>
      </c>
      <c r="G12" s="32">
        <v>10801</v>
      </c>
      <c r="H12" s="35">
        <v>19872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3">
        <v>9071</v>
      </c>
      <c r="V12" s="63">
        <v>10801</v>
      </c>
      <c r="W12" s="63">
        <v>19872</v>
      </c>
      <c r="X12" s="61"/>
      <c r="Y12" s="61"/>
      <c r="Z12" s="61"/>
      <c r="AA12" s="61"/>
      <c r="AB12" s="61"/>
      <c r="AC12" s="61">
        <v>0</v>
      </c>
      <c r="AD12" s="119"/>
      <c r="AE12" s="119"/>
      <c r="AF12" s="119"/>
      <c r="AG12" s="119"/>
      <c r="AH12" s="119"/>
      <c r="AI12" s="119"/>
      <c r="AJ12" s="61"/>
      <c r="AK12" s="61"/>
      <c r="AL12" s="61"/>
      <c r="AM12" s="61"/>
      <c r="AN12" s="61"/>
      <c r="AO12" s="61"/>
      <c r="AP12" s="61"/>
      <c r="AQ12" s="61"/>
      <c r="AR12" s="61"/>
      <c r="AS12" s="119"/>
      <c r="AT12" s="119"/>
      <c r="AU12" s="119"/>
      <c r="AV12" s="119"/>
      <c r="AW12" s="119"/>
      <c r="AX12" s="119"/>
      <c r="AY12" s="61">
        <v>0</v>
      </c>
      <c r="AZ12" s="61">
        <v>0</v>
      </c>
      <c r="BA12" s="61">
        <v>0</v>
      </c>
      <c r="BB12" s="61"/>
      <c r="BC12" s="61"/>
      <c r="BD12" s="61"/>
      <c r="BE12" s="61"/>
      <c r="BF12" s="61"/>
      <c r="BG12" s="61"/>
      <c r="BH12" s="119"/>
      <c r="BI12" s="119"/>
      <c r="BJ12" s="119"/>
      <c r="BK12" s="119" t="e">
        <v>#DIV/0!</v>
      </c>
      <c r="BL12" s="119" t="e">
        <v>#DIV/0!</v>
      </c>
      <c r="BM12" s="119" t="e">
        <v>#DIV/0!</v>
      </c>
    </row>
    <row r="13" spans="1:65" s="15" customFormat="1" ht="45" customHeight="1">
      <c r="A13" s="29">
        <v>6</v>
      </c>
      <c r="B13" s="149" t="s">
        <v>87</v>
      </c>
      <c r="C13" s="117">
        <v>10053</v>
      </c>
      <c r="D13" s="117">
        <v>7347</v>
      </c>
      <c r="E13" s="60">
        <v>17400</v>
      </c>
      <c r="F13" s="117">
        <v>4347</v>
      </c>
      <c r="G13" s="117">
        <v>6861</v>
      </c>
      <c r="H13" s="60">
        <v>11208</v>
      </c>
      <c r="I13" s="117">
        <v>2424</v>
      </c>
      <c r="J13" s="117">
        <v>3087</v>
      </c>
      <c r="K13" s="60">
        <v>5511</v>
      </c>
      <c r="L13" s="117">
        <v>616</v>
      </c>
      <c r="M13" s="117">
        <v>751</v>
      </c>
      <c r="N13" s="60">
        <v>1367</v>
      </c>
      <c r="O13" s="117">
        <v>1147</v>
      </c>
      <c r="P13" s="117">
        <v>1265</v>
      </c>
      <c r="Q13" s="60">
        <v>2412</v>
      </c>
      <c r="R13" s="117">
        <v>292</v>
      </c>
      <c r="S13" s="117">
        <v>342</v>
      </c>
      <c r="T13" s="60">
        <v>634</v>
      </c>
      <c r="U13" s="118">
        <v>4347</v>
      </c>
      <c r="V13" s="118">
        <v>6861</v>
      </c>
      <c r="W13" s="118">
        <v>11208</v>
      </c>
      <c r="X13" s="120"/>
      <c r="Y13" s="120"/>
      <c r="Z13" s="120"/>
      <c r="AA13" s="163">
        <v>675</v>
      </c>
      <c r="AB13" s="163">
        <v>1114</v>
      </c>
      <c r="AC13" s="63">
        <v>1789</v>
      </c>
      <c r="AD13" s="119">
        <v>0</v>
      </c>
      <c r="AE13" s="119">
        <v>0</v>
      </c>
      <c r="AF13" s="119">
        <v>0</v>
      </c>
      <c r="AG13" s="164">
        <v>15.527950310559007</v>
      </c>
      <c r="AH13" s="164">
        <v>16.236700189476753</v>
      </c>
      <c r="AI13" s="164">
        <v>15.961812990720913</v>
      </c>
      <c r="AJ13" s="118">
        <v>616</v>
      </c>
      <c r="AK13" s="118">
        <v>751</v>
      </c>
      <c r="AL13" s="118">
        <v>1367</v>
      </c>
      <c r="AM13" s="120"/>
      <c r="AN13" s="120"/>
      <c r="AO13" s="120"/>
      <c r="AP13" s="163">
        <v>80</v>
      </c>
      <c r="AQ13" s="163">
        <v>68</v>
      </c>
      <c r="AR13" s="163">
        <v>148</v>
      </c>
      <c r="AS13" s="119">
        <v>0</v>
      </c>
      <c r="AT13" s="119">
        <v>0</v>
      </c>
      <c r="AU13" s="119">
        <v>0</v>
      </c>
      <c r="AV13" s="164">
        <v>12.987012987012987</v>
      </c>
      <c r="AW13" s="164">
        <v>9.054593874833555</v>
      </c>
      <c r="AX13" s="164">
        <v>10.826627651792245</v>
      </c>
      <c r="AY13" s="63">
        <v>292</v>
      </c>
      <c r="AZ13" s="63">
        <v>342</v>
      </c>
      <c r="BA13" s="63">
        <v>634</v>
      </c>
      <c r="BB13" s="120"/>
      <c r="BC13" s="120"/>
      <c r="BD13" s="120"/>
      <c r="BE13" s="163">
        <v>10</v>
      </c>
      <c r="BF13" s="163">
        <v>14</v>
      </c>
      <c r="BG13" s="163">
        <v>24</v>
      </c>
      <c r="BH13" s="119"/>
      <c r="BI13" s="119"/>
      <c r="BJ13" s="119"/>
      <c r="BK13" s="64">
        <v>3.4246575342465753</v>
      </c>
      <c r="BL13" s="64">
        <v>4.093567251461988</v>
      </c>
      <c r="BM13" s="64">
        <v>3.7854889589905363</v>
      </c>
    </row>
    <row r="14" spans="1:65" s="151" customFormat="1" ht="32.25" customHeight="1">
      <c r="A14" s="201" t="s">
        <v>7</v>
      </c>
      <c r="B14" s="201"/>
      <c r="C14" s="168">
        <f aca="true" t="shared" si="0" ref="C14:AC14">SUM(C8:C13)</f>
        <v>397611</v>
      </c>
      <c r="D14" s="168">
        <f t="shared" si="0"/>
        <v>212752</v>
      </c>
      <c r="E14" s="168">
        <f t="shared" si="0"/>
        <v>610363</v>
      </c>
      <c r="F14" s="168">
        <f t="shared" si="0"/>
        <v>220126</v>
      </c>
      <c r="G14" s="168">
        <f t="shared" si="0"/>
        <v>128848</v>
      </c>
      <c r="H14" s="168">
        <f t="shared" si="0"/>
        <v>348974</v>
      </c>
      <c r="I14" s="168">
        <f t="shared" si="0"/>
        <v>60124</v>
      </c>
      <c r="J14" s="168">
        <f t="shared" si="0"/>
        <v>29784</v>
      </c>
      <c r="K14" s="168">
        <f t="shared" si="0"/>
        <v>89908</v>
      </c>
      <c r="L14" s="168">
        <f t="shared" si="0"/>
        <v>33032</v>
      </c>
      <c r="M14" s="168">
        <f t="shared" si="0"/>
        <v>16829</v>
      </c>
      <c r="N14" s="168">
        <f t="shared" si="0"/>
        <v>49861</v>
      </c>
      <c r="O14" s="168">
        <f t="shared" si="0"/>
        <v>41501</v>
      </c>
      <c r="P14" s="168">
        <f t="shared" si="0"/>
        <v>34982</v>
      </c>
      <c r="Q14" s="168">
        <f t="shared" si="0"/>
        <v>76483</v>
      </c>
      <c r="R14" s="168">
        <f t="shared" si="0"/>
        <v>22331</v>
      </c>
      <c r="S14" s="168">
        <f t="shared" si="0"/>
        <v>19759</v>
      </c>
      <c r="T14" s="168">
        <f t="shared" si="0"/>
        <v>42090</v>
      </c>
      <c r="U14" s="168">
        <f t="shared" si="0"/>
        <v>220126</v>
      </c>
      <c r="V14" s="168">
        <f t="shared" si="0"/>
        <v>128848</v>
      </c>
      <c r="W14" s="168">
        <f t="shared" si="0"/>
        <v>348974</v>
      </c>
      <c r="X14" s="168">
        <f t="shared" si="0"/>
        <v>1406</v>
      </c>
      <c r="Y14" s="168">
        <f t="shared" si="0"/>
        <v>754</v>
      </c>
      <c r="Z14" s="168">
        <f t="shared" si="0"/>
        <v>2160</v>
      </c>
      <c r="AA14" s="168">
        <f t="shared" si="0"/>
        <v>26771</v>
      </c>
      <c r="AB14" s="168">
        <f t="shared" si="0"/>
        <v>13499</v>
      </c>
      <c r="AC14" s="168">
        <f t="shared" si="0"/>
        <v>40270</v>
      </c>
      <c r="AD14" s="169">
        <f>X14/U14%</f>
        <v>0.6387250938099088</v>
      </c>
      <c r="AE14" s="169">
        <f>Y14/V14%</f>
        <v>0.5851856451012045</v>
      </c>
      <c r="AF14" s="169">
        <f>Z14/W14%</f>
        <v>0.6189572862161652</v>
      </c>
      <c r="AG14" s="168">
        <f>AA14/U14%</f>
        <v>12.161671042948129</v>
      </c>
      <c r="AH14" s="168">
        <f>AB14/V14%</f>
        <v>10.476685707189867</v>
      </c>
      <c r="AI14" s="170">
        <f>AC14/W14%</f>
        <v>11.539541627743041</v>
      </c>
      <c r="AJ14" s="168">
        <f>L14</f>
        <v>33032</v>
      </c>
      <c r="AK14" s="168">
        <f>M14</f>
        <v>16829</v>
      </c>
      <c r="AL14" s="168">
        <f>N14</f>
        <v>49861</v>
      </c>
      <c r="AM14" s="168">
        <f aca="true" t="shared" si="1" ref="AM14:AR14">SUM(AM8:AM13)</f>
        <v>145</v>
      </c>
      <c r="AN14" s="168">
        <f t="shared" si="1"/>
        <v>81</v>
      </c>
      <c r="AO14" s="168">
        <f t="shared" si="1"/>
        <v>226</v>
      </c>
      <c r="AP14" s="168">
        <f t="shared" si="1"/>
        <v>4007</v>
      </c>
      <c r="AQ14" s="168">
        <f t="shared" si="1"/>
        <v>1814</v>
      </c>
      <c r="AR14" s="168">
        <f t="shared" si="1"/>
        <v>5821</v>
      </c>
      <c r="AS14" s="169">
        <f>AM14/AJ14%</f>
        <v>0.43896827318963433</v>
      </c>
      <c r="AT14" s="169">
        <f>AN14/AK14%</f>
        <v>0.4813120209162755</v>
      </c>
      <c r="AU14" s="169">
        <f>AO14/AL14%</f>
        <v>0.4532600629750707</v>
      </c>
      <c r="AV14" s="170">
        <f>AP14/AJ14%</f>
        <v>12.130661177040446</v>
      </c>
      <c r="AW14" s="168">
        <f>AQ14/AK14%</f>
        <v>10.779012419038565</v>
      </c>
      <c r="AX14" s="168">
        <f>AR14/AL14%</f>
        <v>11.674454984857904</v>
      </c>
      <c r="AY14" s="168">
        <f>R14</f>
        <v>22331</v>
      </c>
      <c r="AZ14" s="168">
        <f>S14</f>
        <v>19759</v>
      </c>
      <c r="BA14" s="168">
        <f>T14</f>
        <v>42090</v>
      </c>
      <c r="BB14" s="168">
        <f aca="true" t="shared" si="2" ref="BB14:BG14">SUM(BB8:BB13)</f>
        <v>34</v>
      </c>
      <c r="BC14" s="168">
        <f t="shared" si="2"/>
        <v>18</v>
      </c>
      <c r="BD14" s="168">
        <f t="shared" si="2"/>
        <v>52</v>
      </c>
      <c r="BE14" s="168">
        <f t="shared" si="2"/>
        <v>1312</v>
      </c>
      <c r="BF14" s="168">
        <f t="shared" si="2"/>
        <v>1017</v>
      </c>
      <c r="BG14" s="168">
        <f t="shared" si="2"/>
        <v>2329</v>
      </c>
      <c r="BH14" s="169">
        <f>BB14/AY14%</f>
        <v>0.15225471317898884</v>
      </c>
      <c r="BI14" s="169">
        <f>BC14/AZ14%</f>
        <v>0.09109772761779442</v>
      </c>
      <c r="BJ14" s="169">
        <f>BD14/BA14%</f>
        <v>0.12354478498455691</v>
      </c>
      <c r="BK14" s="169">
        <f>BE14/AY14%</f>
        <v>5.875240696789216</v>
      </c>
      <c r="BL14" s="169">
        <f>BF14/AZ14%</f>
        <v>5.1470216104053845</v>
      </c>
      <c r="BM14" s="169">
        <f>BG14/BA14%</f>
        <v>5.533380850558328</v>
      </c>
    </row>
    <row r="15" spans="1:51" s="155" customFormat="1" ht="16.5">
      <c r="A15" s="153"/>
      <c r="B15" s="152"/>
      <c r="C15" s="153" t="s">
        <v>8</v>
      </c>
      <c r="D15" s="152"/>
      <c r="E15" s="152"/>
      <c r="F15" s="154"/>
      <c r="G15" s="152"/>
      <c r="H15" s="152"/>
      <c r="U15" s="153" t="s">
        <v>8</v>
      </c>
      <c r="AJ15" s="153" t="s">
        <v>8</v>
      </c>
      <c r="AY15" s="153" t="s">
        <v>8</v>
      </c>
    </row>
    <row r="16" spans="3:65" s="161" customFormat="1" ht="14.25">
      <c r="C16" s="156" t="s">
        <v>85</v>
      </c>
      <c r="U16" s="156" t="s">
        <v>85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56" t="s">
        <v>85</v>
      </c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56" t="s">
        <v>85</v>
      </c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</row>
    <row r="17" spans="3:65" s="161" customFormat="1" ht="14.25">
      <c r="C17" s="156" t="s">
        <v>82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U17" s="156" t="s">
        <v>82</v>
      </c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56" t="s">
        <v>82</v>
      </c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56" t="s">
        <v>82</v>
      </c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</row>
    <row r="18" spans="21:51" ht="14.25">
      <c r="U18" s="165" t="s">
        <v>86</v>
      </c>
      <c r="AJ18" s="165" t="s">
        <v>86</v>
      </c>
      <c r="AY18" s="165" t="s">
        <v>86</v>
      </c>
    </row>
    <row r="19" spans="21:65" ht="12.75"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1:65" ht="12.75"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1:65" ht="12.75"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1:65" ht="12.75"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1:65" ht="12.75"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1:65" ht="12.75"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1:65" ht="12.75"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1:65" ht="12.75"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1:65" ht="12.75"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1:65" ht="12.75"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1:65" ht="12.75"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1:65" ht="12.75"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1:65" ht="12.75"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1:65" ht="12.75"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1:65" ht="12.75"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1:65" ht="12.75"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1:65" ht="12.75"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1:65" ht="12.75"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1:65" ht="12.75"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1:65" ht="12.75"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1:65" ht="12.75"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1:65" ht="12.75"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1:65" ht="12.75"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21:65" ht="12.75"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21:65" ht="12.75"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21:65" ht="12.75"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</sheetData>
  <sheetProtection/>
  <mergeCells count="34">
    <mergeCell ref="A14:B14"/>
    <mergeCell ref="A3:A6"/>
    <mergeCell ref="B3:B6"/>
    <mergeCell ref="C4:H4"/>
    <mergeCell ref="C5:E5"/>
    <mergeCell ref="F5:H5"/>
    <mergeCell ref="I5:K5"/>
    <mergeCell ref="L5:N5"/>
    <mergeCell ref="I4:N4"/>
    <mergeCell ref="AP5:AR5"/>
    <mergeCell ref="U3:W5"/>
    <mergeCell ref="O4:T4"/>
    <mergeCell ref="O5:Q5"/>
    <mergeCell ref="R5:T5"/>
    <mergeCell ref="C3:T3"/>
    <mergeCell ref="AS5:AU5"/>
    <mergeCell ref="AV5:AX5"/>
    <mergeCell ref="X3:AC4"/>
    <mergeCell ref="AD3:AI4"/>
    <mergeCell ref="X5:Z5"/>
    <mergeCell ref="AA5:AC5"/>
    <mergeCell ref="AD5:AF5"/>
    <mergeCell ref="AG5:AI5"/>
    <mergeCell ref="AM5:AO5"/>
    <mergeCell ref="BK5:BM5"/>
    <mergeCell ref="BB3:BG4"/>
    <mergeCell ref="BH3:BM4"/>
    <mergeCell ref="BB5:BD5"/>
    <mergeCell ref="AJ3:AL5"/>
    <mergeCell ref="AM3:AR4"/>
    <mergeCell ref="AS3:AX4"/>
    <mergeCell ref="BE5:BG5"/>
    <mergeCell ref="BH5:BJ5"/>
    <mergeCell ref="AY3:BA5"/>
  </mergeCells>
  <printOptions horizontalCentered="1"/>
  <pageMargins left="0.4724409448818898" right="0.07874015748031496" top="0.7480314960629921" bottom="0.7480314960629921" header="0.31496062992125984" footer="0.5118110236220472"/>
  <pageSetup firstPageNumber="25" useFirstPageNumber="1" orientation="landscape" paperSize="9" scale="75" r:id="rId1"/>
  <headerFooter alignWithMargins="0">
    <oddFooter>&amp;C&amp;"Cambria,Regular"&amp;9X-&amp;P</oddFooter>
  </headerFooter>
  <colBreaks count="3" manualBreakCount="3">
    <brk id="20" max="17" man="1"/>
    <brk id="35" max="17" man="1"/>
    <brk id="50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140625" defaultRowHeight="12.75"/>
  <cols>
    <col min="1" max="1" width="8.140625" style="0" customWidth="1"/>
    <col min="2" max="4" width="11.421875" style="0" customWidth="1"/>
    <col min="5" max="6" width="10.8515625" style="0" customWidth="1"/>
    <col min="7" max="7" width="11.57421875" style="0" customWidth="1"/>
    <col min="8" max="10" width="11.421875" style="0" customWidth="1"/>
    <col min="11" max="13" width="10.8515625" style="0" customWidth="1"/>
    <col min="14" max="16" width="11.421875" style="0" customWidth="1"/>
    <col min="17" max="19" width="10.8515625" style="0" customWidth="1"/>
  </cols>
  <sheetData>
    <row r="1" spans="2:19" s="1" customFormat="1" ht="30" customHeight="1">
      <c r="B1" s="26" t="s">
        <v>88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2" customFormat="1" ht="19.5" customHeight="1">
      <c r="A2" s="192" t="s">
        <v>28</v>
      </c>
      <c r="B2" s="192" t="s">
        <v>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 t="s">
        <v>1</v>
      </c>
      <c r="O2" s="192"/>
      <c r="P2" s="192"/>
      <c r="Q2" s="192"/>
      <c r="R2" s="192"/>
      <c r="S2" s="192"/>
    </row>
    <row r="3" spans="1:19" s="2" customFormat="1" ht="19.5" customHeight="1">
      <c r="A3" s="192"/>
      <c r="B3" s="192" t="s">
        <v>25</v>
      </c>
      <c r="C3" s="192"/>
      <c r="D3" s="192"/>
      <c r="E3" s="192"/>
      <c r="F3" s="192"/>
      <c r="G3" s="192"/>
      <c r="H3" s="192" t="s">
        <v>26</v>
      </c>
      <c r="I3" s="192"/>
      <c r="J3" s="192"/>
      <c r="K3" s="192"/>
      <c r="L3" s="192"/>
      <c r="M3" s="192"/>
      <c r="N3" s="192" t="s">
        <v>27</v>
      </c>
      <c r="O3" s="192"/>
      <c r="P3" s="192"/>
      <c r="Q3" s="192"/>
      <c r="R3" s="192"/>
      <c r="S3" s="192"/>
    </row>
    <row r="4" spans="1:19" s="2" customFormat="1" ht="22.5" customHeight="1">
      <c r="A4" s="192"/>
      <c r="B4" s="192" t="s">
        <v>2</v>
      </c>
      <c r="C4" s="192"/>
      <c r="D4" s="192"/>
      <c r="E4" s="192" t="s">
        <v>3</v>
      </c>
      <c r="F4" s="192"/>
      <c r="G4" s="192"/>
      <c r="H4" s="192" t="s">
        <v>2</v>
      </c>
      <c r="I4" s="192"/>
      <c r="J4" s="192"/>
      <c r="K4" s="192" t="s">
        <v>3</v>
      </c>
      <c r="L4" s="192"/>
      <c r="M4" s="192"/>
      <c r="N4" s="192" t="s">
        <v>2</v>
      </c>
      <c r="O4" s="192"/>
      <c r="P4" s="192"/>
      <c r="Q4" s="192" t="s">
        <v>3</v>
      </c>
      <c r="R4" s="192"/>
      <c r="S4" s="192"/>
    </row>
    <row r="5" spans="1:19" s="2" customFormat="1" ht="22.5" customHeight="1">
      <c r="A5" s="192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  <c r="K5" s="13" t="s">
        <v>5</v>
      </c>
      <c r="L5" s="13" t="s">
        <v>6</v>
      </c>
      <c r="M5" s="13" t="s">
        <v>7</v>
      </c>
      <c r="N5" s="13" t="s">
        <v>5</v>
      </c>
      <c r="O5" s="13" t="s">
        <v>6</v>
      </c>
      <c r="P5" s="13" t="s">
        <v>7</v>
      </c>
      <c r="Q5" s="13" t="s">
        <v>5</v>
      </c>
      <c r="R5" s="13" t="s">
        <v>6</v>
      </c>
      <c r="S5" s="13" t="s">
        <v>7</v>
      </c>
    </row>
    <row r="6" spans="1:19" s="2" customFormat="1" ht="13.5" customHeigh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</row>
    <row r="7" spans="1:19" s="15" customFormat="1" ht="45" customHeight="1">
      <c r="A7" s="22">
        <v>2005</v>
      </c>
      <c r="B7" s="27">
        <v>8090002</v>
      </c>
      <c r="C7" s="27">
        <v>5396738</v>
      </c>
      <c r="D7" s="27">
        <f aca="true" t="shared" si="0" ref="D7:D12">B7+C7</f>
        <v>13486740</v>
      </c>
      <c r="E7" s="27">
        <v>4964179</v>
      </c>
      <c r="F7" s="27">
        <v>3645676</v>
      </c>
      <c r="G7" s="27">
        <f aca="true" t="shared" si="1" ref="G7:G12">E7+F7</f>
        <v>8609855</v>
      </c>
      <c r="H7" s="27">
        <v>1288065</v>
      </c>
      <c r="I7" s="27">
        <v>777810</v>
      </c>
      <c r="J7" s="27">
        <f aca="true" t="shared" si="2" ref="J7:J12">H7+I7</f>
        <v>2065875</v>
      </c>
      <c r="K7" s="27">
        <v>686378</v>
      </c>
      <c r="L7" s="27">
        <v>461759</v>
      </c>
      <c r="M7" s="27">
        <f aca="true" t="shared" si="3" ref="M7:M12">K7+L7</f>
        <v>1148137</v>
      </c>
      <c r="N7" s="27">
        <v>405777</v>
      </c>
      <c r="O7" s="27">
        <v>256534</v>
      </c>
      <c r="P7" s="27">
        <f aca="true" t="shared" si="4" ref="P7:P12">N7+O7</f>
        <v>662311</v>
      </c>
      <c r="Q7" s="27">
        <v>194989</v>
      </c>
      <c r="R7" s="27">
        <v>124737</v>
      </c>
      <c r="S7" s="27">
        <f aca="true" t="shared" si="5" ref="S7:S12">Q7+R7</f>
        <v>319726</v>
      </c>
    </row>
    <row r="8" spans="1:19" s="15" customFormat="1" ht="45" customHeight="1">
      <c r="A8" s="22">
        <v>2006</v>
      </c>
      <c r="B8" s="27">
        <v>8196746</v>
      </c>
      <c r="C8" s="27">
        <v>5815061</v>
      </c>
      <c r="D8" s="27">
        <f t="shared" si="0"/>
        <v>14011807</v>
      </c>
      <c r="E8" s="27">
        <v>5428736</v>
      </c>
      <c r="F8" s="27">
        <v>4079333</v>
      </c>
      <c r="G8" s="27">
        <f t="shared" si="1"/>
        <v>9508069</v>
      </c>
      <c r="H8" s="27">
        <v>1431911</v>
      </c>
      <c r="I8" s="27">
        <v>928066</v>
      </c>
      <c r="J8" s="27">
        <f t="shared" si="2"/>
        <v>2359977</v>
      </c>
      <c r="K8" s="27">
        <v>842860</v>
      </c>
      <c r="L8" s="27">
        <v>582173</v>
      </c>
      <c r="M8" s="27">
        <f t="shared" si="3"/>
        <v>1425033</v>
      </c>
      <c r="N8" s="27">
        <v>478567</v>
      </c>
      <c r="O8" s="27">
        <v>310947</v>
      </c>
      <c r="P8" s="27">
        <f t="shared" si="4"/>
        <v>789514</v>
      </c>
      <c r="Q8" s="27">
        <v>254503</v>
      </c>
      <c r="R8" s="27">
        <v>164256</v>
      </c>
      <c r="S8" s="27">
        <f t="shared" si="5"/>
        <v>418759</v>
      </c>
    </row>
    <row r="9" spans="1:19" s="15" customFormat="1" ht="45" customHeight="1">
      <c r="A9" s="22">
        <v>2007</v>
      </c>
      <c r="B9" s="27">
        <v>8490098</v>
      </c>
      <c r="C9" s="27">
        <v>6222331</v>
      </c>
      <c r="D9" s="27">
        <f t="shared" si="0"/>
        <v>14712429</v>
      </c>
      <c r="E9" s="27">
        <v>5798647</v>
      </c>
      <c r="F9" s="27">
        <v>4546040</v>
      </c>
      <c r="G9" s="27">
        <f t="shared" si="1"/>
        <v>10344687</v>
      </c>
      <c r="H9" s="27">
        <v>1301759</v>
      </c>
      <c r="I9" s="27">
        <v>906193</v>
      </c>
      <c r="J9" s="27">
        <f t="shared" si="2"/>
        <v>2207952</v>
      </c>
      <c r="K9" s="27">
        <v>808748</v>
      </c>
      <c r="L9" s="27">
        <v>596255</v>
      </c>
      <c r="M9" s="27">
        <f t="shared" si="3"/>
        <v>1405003</v>
      </c>
      <c r="N9" s="27">
        <v>510295</v>
      </c>
      <c r="O9" s="27">
        <v>348014</v>
      </c>
      <c r="P9" s="27">
        <f t="shared" si="4"/>
        <v>858309</v>
      </c>
      <c r="Q9" s="27">
        <v>282064</v>
      </c>
      <c r="R9" s="27">
        <v>193468</v>
      </c>
      <c r="S9" s="27">
        <f t="shared" si="5"/>
        <v>475532</v>
      </c>
    </row>
    <row r="10" spans="1:19" s="15" customFormat="1" ht="45" customHeight="1">
      <c r="A10" s="22">
        <v>2008</v>
      </c>
      <c r="B10" s="27">
        <f>8221187+311053</f>
        <v>8532240</v>
      </c>
      <c r="C10" s="27">
        <f>6300457+173448</f>
        <v>6473905</v>
      </c>
      <c r="D10" s="27">
        <f t="shared" si="0"/>
        <v>15006145</v>
      </c>
      <c r="E10" s="27">
        <f>5427254+114782</f>
        <v>5542036</v>
      </c>
      <c r="F10" s="27">
        <f>4494777+72151</f>
        <v>4566928</v>
      </c>
      <c r="G10" s="27">
        <f t="shared" si="1"/>
        <v>10108964</v>
      </c>
      <c r="H10" s="27">
        <f>1276147+45480</f>
        <v>1321627</v>
      </c>
      <c r="I10" s="27">
        <f>928153+22096</f>
        <v>950249</v>
      </c>
      <c r="J10" s="27">
        <f t="shared" si="2"/>
        <v>2271876</v>
      </c>
      <c r="K10" s="27">
        <f>713952+15612</f>
        <v>729564</v>
      </c>
      <c r="L10" s="27">
        <f>577936+8436</f>
        <v>586372</v>
      </c>
      <c r="M10" s="27">
        <f t="shared" si="3"/>
        <v>1315936</v>
      </c>
      <c r="N10" s="27">
        <f>535830+26651</f>
        <v>562481</v>
      </c>
      <c r="O10" s="27">
        <f>381314+22708</f>
        <v>404022</v>
      </c>
      <c r="P10" s="27">
        <f t="shared" si="4"/>
        <v>966503</v>
      </c>
      <c r="Q10" s="27">
        <f>319356+10355</f>
        <v>329711</v>
      </c>
      <c r="R10" s="27">
        <f>227224+8704</f>
        <v>235928</v>
      </c>
      <c r="S10" s="27">
        <f t="shared" si="5"/>
        <v>565639</v>
      </c>
    </row>
    <row r="11" spans="1:19" s="15" customFormat="1" ht="45" customHeight="1">
      <c r="A11" s="22">
        <v>2009</v>
      </c>
      <c r="B11" s="27">
        <v>9837590</v>
      </c>
      <c r="C11" s="27">
        <v>7252068</v>
      </c>
      <c r="D11" s="27">
        <f t="shared" si="0"/>
        <v>17089658</v>
      </c>
      <c r="E11" s="27">
        <v>6428279</v>
      </c>
      <c r="F11" s="27">
        <v>5391410</v>
      </c>
      <c r="G11" s="27">
        <f t="shared" si="1"/>
        <v>11819689</v>
      </c>
      <c r="H11" s="27">
        <v>1487231</v>
      </c>
      <c r="I11" s="27">
        <v>1134667</v>
      </c>
      <c r="J11" s="27">
        <f t="shared" si="2"/>
        <v>2621898</v>
      </c>
      <c r="K11" s="27">
        <v>898853</v>
      </c>
      <c r="L11" s="27">
        <v>740689</v>
      </c>
      <c r="M11" s="27">
        <f t="shared" si="3"/>
        <v>1639542</v>
      </c>
      <c r="N11" s="27">
        <v>624640</v>
      </c>
      <c r="O11" s="27">
        <v>466551</v>
      </c>
      <c r="P11" s="27">
        <f t="shared" si="4"/>
        <v>1091191</v>
      </c>
      <c r="Q11" s="27">
        <v>381086</v>
      </c>
      <c r="R11" s="27">
        <v>280274</v>
      </c>
      <c r="S11" s="27">
        <f t="shared" si="5"/>
        <v>661360</v>
      </c>
    </row>
    <row r="12" spans="1:19" s="15" customFormat="1" ht="45" customHeight="1">
      <c r="A12" s="22">
        <v>2010</v>
      </c>
      <c r="B12" s="27">
        <v>9684041</v>
      </c>
      <c r="C12" s="27">
        <v>7565925</v>
      </c>
      <c r="D12" s="27">
        <f t="shared" si="0"/>
        <v>17249966</v>
      </c>
      <c r="E12" s="27">
        <v>7029237</v>
      </c>
      <c r="F12" s="27">
        <v>5793147</v>
      </c>
      <c r="G12" s="27">
        <f t="shared" si="1"/>
        <v>12822384</v>
      </c>
      <c r="H12" s="27">
        <v>1562519</v>
      </c>
      <c r="I12" s="27">
        <v>1197413</v>
      </c>
      <c r="J12" s="27">
        <f t="shared" si="2"/>
        <v>2759932</v>
      </c>
      <c r="K12" s="27">
        <v>1043901</v>
      </c>
      <c r="L12" s="27">
        <v>847979</v>
      </c>
      <c r="M12" s="27">
        <f t="shared" si="3"/>
        <v>1891880</v>
      </c>
      <c r="N12" s="27">
        <v>643452</v>
      </c>
      <c r="O12" s="27">
        <v>502036</v>
      </c>
      <c r="P12" s="27">
        <f t="shared" si="4"/>
        <v>1145488</v>
      </c>
      <c r="Q12" s="27">
        <v>396628</v>
      </c>
      <c r="R12" s="27">
        <v>305158</v>
      </c>
      <c r="S12" s="27">
        <f t="shared" si="5"/>
        <v>701786</v>
      </c>
    </row>
    <row r="13" spans="1:19" s="15" customFormat="1" ht="45" customHeight="1">
      <c r="A13" s="166">
        <v>2011</v>
      </c>
      <c r="B13" s="27">
        <v>10118563</v>
      </c>
      <c r="C13" s="27">
        <v>8037937</v>
      </c>
      <c r="D13" s="27">
        <v>18161271</v>
      </c>
      <c r="E13" s="27">
        <v>7371246</v>
      </c>
      <c r="F13" s="27">
        <v>6131148</v>
      </c>
      <c r="G13" s="27">
        <v>13504606</v>
      </c>
      <c r="H13" s="27">
        <v>1742153</v>
      </c>
      <c r="I13" s="27">
        <v>1413230</v>
      </c>
      <c r="J13" s="27">
        <v>3155383</v>
      </c>
      <c r="K13" s="27">
        <v>1181106</v>
      </c>
      <c r="L13" s="27">
        <v>996222</v>
      </c>
      <c r="M13" s="27">
        <v>2177328</v>
      </c>
      <c r="N13" s="27">
        <v>698190</v>
      </c>
      <c r="O13" s="27">
        <v>562449</v>
      </c>
      <c r="P13" s="27">
        <v>1260639</v>
      </c>
      <c r="Q13" s="27">
        <v>438353</v>
      </c>
      <c r="R13" s="27">
        <v>349358</v>
      </c>
      <c r="S13" s="27">
        <v>787711</v>
      </c>
    </row>
    <row r="14" spans="1:19" s="15" customFormat="1" ht="45" customHeight="1">
      <c r="A14" s="166">
        <v>2012</v>
      </c>
      <c r="B14" s="27">
        <v>10287144</v>
      </c>
      <c r="C14" s="27">
        <v>8287633</v>
      </c>
      <c r="D14" s="27">
        <v>18574777</v>
      </c>
      <c r="E14" s="27">
        <v>7648530</v>
      </c>
      <c r="F14" s="27">
        <v>6462590</v>
      </c>
      <c r="G14" s="27">
        <v>14111120</v>
      </c>
      <c r="H14" s="27">
        <v>1653275</v>
      </c>
      <c r="I14" s="27">
        <v>1315217</v>
      </c>
      <c r="J14" s="27">
        <v>2968492</v>
      </c>
      <c r="K14" s="27">
        <v>1132109</v>
      </c>
      <c r="L14" s="27">
        <v>950433</v>
      </c>
      <c r="M14" s="27">
        <v>2082542</v>
      </c>
      <c r="N14" s="27">
        <v>677858</v>
      </c>
      <c r="O14" s="27">
        <v>575279</v>
      </c>
      <c r="P14" s="27">
        <v>1253137</v>
      </c>
      <c r="Q14" s="27">
        <v>416962</v>
      </c>
      <c r="R14" s="27">
        <v>352776</v>
      </c>
      <c r="S14" s="27">
        <v>769738</v>
      </c>
    </row>
    <row r="15" spans="1:19" s="15" customFormat="1" ht="45" customHeight="1">
      <c r="A15" s="22">
        <v>2013</v>
      </c>
      <c r="B15" s="27">
        <f>Board!AG45+OpenBoard!C14</f>
        <v>10904655</v>
      </c>
      <c r="C15" s="27">
        <f>Board!AH45+OpenBoard!D14</f>
        <v>8829960</v>
      </c>
      <c r="D15" s="27">
        <f>B15+C15</f>
        <v>19734615</v>
      </c>
      <c r="E15" s="27">
        <f>Board!AP45+OpenBoard!F14</f>
        <v>8257716</v>
      </c>
      <c r="F15" s="27">
        <f>Board!AQ45+OpenBoard!G14</f>
        <v>7061772</v>
      </c>
      <c r="G15" s="27">
        <f>E15+F15</f>
        <v>15319488</v>
      </c>
      <c r="H15" s="27">
        <f>Board!BZ45+OpenBoard!I14</f>
        <v>1825760</v>
      </c>
      <c r="I15" s="27">
        <f>Board!CA45+OpenBoard!J14</f>
        <v>1489446</v>
      </c>
      <c r="J15" s="27">
        <f>H15+I15</f>
        <v>3315206</v>
      </c>
      <c r="K15" s="27">
        <f>Board!CI45+OpenBoard!L14</f>
        <v>1265090</v>
      </c>
      <c r="L15" s="27">
        <f>Board!CJ45+OpenBoard!M14</f>
        <v>1093073</v>
      </c>
      <c r="M15" s="27">
        <f>K15+L15</f>
        <v>2358163</v>
      </c>
      <c r="N15" s="27">
        <f>Board!DS45+OpenBoard!O14</f>
        <v>787070</v>
      </c>
      <c r="O15" s="27">
        <f>Board!DT45+OpenBoard!P14</f>
        <v>691945</v>
      </c>
      <c r="P15" s="27">
        <f>Board!DU45+OpenBoard!Q14</f>
        <v>1479015</v>
      </c>
      <c r="Q15" s="27">
        <f>Board!EB45+OpenBoard!R14</f>
        <v>502983</v>
      </c>
      <c r="R15" s="27">
        <f>Board!EC45+OpenBoard!S14</f>
        <v>446062</v>
      </c>
      <c r="S15" s="27">
        <f>Board!ED45+OpenBoard!T14</f>
        <v>949045</v>
      </c>
    </row>
  </sheetData>
  <sheetProtection/>
  <mergeCells count="12">
    <mergeCell ref="N4:P4"/>
    <mergeCell ref="Q4:S4"/>
    <mergeCell ref="A2:A5"/>
    <mergeCell ref="K4:M4"/>
    <mergeCell ref="B2:M2"/>
    <mergeCell ref="N2:S2"/>
    <mergeCell ref="B3:G3"/>
    <mergeCell ref="H3:M3"/>
    <mergeCell ref="N3:S3"/>
    <mergeCell ref="B4:D4"/>
    <mergeCell ref="E4:G4"/>
    <mergeCell ref="H4:J4"/>
  </mergeCells>
  <printOptions horizontalCentered="1"/>
  <pageMargins left="0" right="0" top="0" bottom="0.4330708661417323" header="0.31496062992125984" footer="0.5905511811023623"/>
  <pageSetup firstPageNumber="29" useFirstPageNumber="1" horizontalDpi="600" verticalDpi="600" orientation="landscape" paperSize="9" scale="67" r:id="rId2"/>
  <headerFooter alignWithMargins="0">
    <oddFooter>&amp;C&amp;"Cambria,Regular"&amp;9X-&amp;P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6.8515625" style="0" customWidth="1"/>
    <col min="2" max="10" width="11.28125" style="0" customWidth="1"/>
    <col min="11" max="13" width="11.28125" style="0" hidden="1" customWidth="1"/>
  </cols>
  <sheetData>
    <row r="1" spans="1:13" s="1" customFormat="1" ht="30" customHeight="1">
      <c r="A1" s="188" t="s">
        <v>89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s="2" customFormat="1" ht="19.5" customHeight="1">
      <c r="A2" s="201" t="s">
        <v>28</v>
      </c>
      <c r="B2" s="198" t="s">
        <v>25</v>
      </c>
      <c r="C2" s="199"/>
      <c r="D2" s="200"/>
      <c r="E2" s="198" t="s">
        <v>26</v>
      </c>
      <c r="F2" s="199"/>
      <c r="G2" s="200"/>
      <c r="H2" s="198" t="s">
        <v>27</v>
      </c>
      <c r="I2" s="199"/>
      <c r="J2" s="200"/>
      <c r="K2" s="198" t="s">
        <v>35</v>
      </c>
      <c r="L2" s="199"/>
      <c r="M2" s="200"/>
    </row>
    <row r="3" spans="1:13" s="2" customFormat="1" ht="22.5" customHeight="1">
      <c r="A3" s="211"/>
      <c r="B3" s="13" t="s">
        <v>5</v>
      </c>
      <c r="C3" s="13" t="s">
        <v>6</v>
      </c>
      <c r="D3" s="13" t="s">
        <v>7</v>
      </c>
      <c r="E3" s="13" t="s">
        <v>5</v>
      </c>
      <c r="F3" s="13" t="s">
        <v>6</v>
      </c>
      <c r="G3" s="13" t="s">
        <v>7</v>
      </c>
      <c r="H3" s="13" t="s">
        <v>5</v>
      </c>
      <c r="I3" s="13" t="s">
        <v>6</v>
      </c>
      <c r="J3" s="13" t="s">
        <v>7</v>
      </c>
      <c r="K3" s="13" t="s">
        <v>5</v>
      </c>
      <c r="L3" s="13" t="s">
        <v>6</v>
      </c>
      <c r="M3" s="13" t="s">
        <v>7</v>
      </c>
    </row>
    <row r="4" spans="1:13" s="15" customFormat="1" ht="45" customHeight="1">
      <c r="A4" s="21">
        <v>2005</v>
      </c>
      <c r="B4" s="16">
        <v>61.36190077579709</v>
      </c>
      <c r="C4" s="16">
        <v>67.55332573121022</v>
      </c>
      <c r="D4" s="16">
        <v>63.83940818908054</v>
      </c>
      <c r="E4" s="16">
        <v>53.287528191512074</v>
      </c>
      <c r="F4" s="16">
        <v>59.366554814157695</v>
      </c>
      <c r="G4" s="16">
        <v>55.57630543958371</v>
      </c>
      <c r="H4" s="16">
        <v>48.05324106590566</v>
      </c>
      <c r="I4" s="16">
        <v>48.62396407493743</v>
      </c>
      <c r="J4" s="16">
        <v>48.27430013996446</v>
      </c>
      <c r="K4" s="202" t="s">
        <v>38</v>
      </c>
      <c r="L4" s="203"/>
      <c r="M4" s="204"/>
    </row>
    <row r="5" spans="1:13" s="15" customFormat="1" ht="45" customHeight="1">
      <c r="A5" s="22">
        <v>2006</v>
      </c>
      <c r="B5" s="16">
        <v>66.2303797140963</v>
      </c>
      <c r="C5" s="16">
        <v>70.1511643643979</v>
      </c>
      <c r="D5" s="16">
        <v>67.85755042158374</v>
      </c>
      <c r="E5" s="16">
        <v>58.86259690721001</v>
      </c>
      <c r="F5" s="16">
        <v>62.729698103367646</v>
      </c>
      <c r="G5" s="16">
        <v>60.383342719018025</v>
      </c>
      <c r="H5" s="16">
        <v>53.18022345878425</v>
      </c>
      <c r="I5" s="16">
        <v>52.82443631872956</v>
      </c>
      <c r="J5" s="16">
        <v>53.04009808565776</v>
      </c>
      <c r="K5" s="205"/>
      <c r="L5" s="206"/>
      <c r="M5" s="207"/>
    </row>
    <row r="6" spans="1:13" s="15" customFormat="1" ht="45" customHeight="1">
      <c r="A6" s="22">
        <v>2007</v>
      </c>
      <c r="B6" s="16">
        <v>68.29894071894105</v>
      </c>
      <c r="C6" s="16">
        <v>73.06007989610325</v>
      </c>
      <c r="D6" s="16">
        <v>70.31257041240437</v>
      </c>
      <c r="E6" s="16">
        <v>62.1273215702753</v>
      </c>
      <c r="F6" s="16">
        <v>65.79779362674397</v>
      </c>
      <c r="G6" s="16">
        <v>63.63376558910701</v>
      </c>
      <c r="H6" s="16">
        <v>55.27469404952038</v>
      </c>
      <c r="I6" s="16">
        <v>55.592016413132804</v>
      </c>
      <c r="J6" s="16">
        <v>55.403357066044975</v>
      </c>
      <c r="K6" s="205"/>
      <c r="L6" s="206"/>
      <c r="M6" s="207"/>
    </row>
    <row r="7" spans="1:13" s="15" customFormat="1" ht="45" customHeight="1">
      <c r="A7" s="22">
        <v>2008</v>
      </c>
      <c r="B7" s="16">
        <v>64.95405661350361</v>
      </c>
      <c r="C7" s="16">
        <v>70.54363633695583</v>
      </c>
      <c r="D7" s="16">
        <v>67.36549593516523</v>
      </c>
      <c r="E7" s="16">
        <v>55.2019594030691</v>
      </c>
      <c r="F7" s="16">
        <v>61.70719464056263</v>
      </c>
      <c r="G7" s="16">
        <v>57.92287959378065</v>
      </c>
      <c r="H7" s="16">
        <v>58.61726884997004</v>
      </c>
      <c r="I7" s="16">
        <v>58.39483988495676</v>
      </c>
      <c r="J7" s="16">
        <v>58.52428807774005</v>
      </c>
      <c r="K7" s="205"/>
      <c r="L7" s="206"/>
      <c r="M7" s="207"/>
    </row>
    <row r="8" spans="1:13" s="15" customFormat="1" ht="45" customHeight="1">
      <c r="A8" s="22">
        <v>2009</v>
      </c>
      <c r="B8" s="16">
        <v>65.34404259579837</v>
      </c>
      <c r="C8" s="16">
        <v>74.34307014219945</v>
      </c>
      <c r="D8" s="16">
        <v>69.16281765264115</v>
      </c>
      <c r="E8" s="16">
        <v>60.43802206920109</v>
      </c>
      <c r="F8" s="16">
        <v>65.27809480667015</v>
      </c>
      <c r="G8" s="16">
        <v>62.5326385694638</v>
      </c>
      <c r="H8" s="16">
        <v>61.008901127049185</v>
      </c>
      <c r="I8" s="16">
        <v>60.073603957552336</v>
      </c>
      <c r="J8" s="16">
        <v>60.60900428980811</v>
      </c>
      <c r="K8" s="205"/>
      <c r="L8" s="206"/>
      <c r="M8" s="207"/>
    </row>
    <row r="9" spans="1:13" s="15" customFormat="1" ht="45" customHeight="1">
      <c r="A9" s="22">
        <v>2010</v>
      </c>
      <c r="B9" s="16">
        <v>72.585783145693</v>
      </c>
      <c r="C9" s="16">
        <v>76.56891920022998</v>
      </c>
      <c r="D9" s="16">
        <v>74.33280738060586</v>
      </c>
      <c r="E9" s="16">
        <v>66.80885160436449</v>
      </c>
      <c r="F9" s="16">
        <v>70.81758758256342</v>
      </c>
      <c r="G9" s="16">
        <v>68.54806567698044</v>
      </c>
      <c r="H9" s="16">
        <v>61.64065074007074</v>
      </c>
      <c r="I9" s="16">
        <v>60.78408719693409</v>
      </c>
      <c r="J9" s="16">
        <v>61.265242411967655</v>
      </c>
      <c r="K9" s="208"/>
      <c r="L9" s="209"/>
      <c r="M9" s="210"/>
    </row>
    <row r="10" spans="1:13" s="15" customFormat="1" ht="45" customHeight="1">
      <c r="A10" s="166">
        <v>2011</v>
      </c>
      <c r="B10" s="16">
        <f>+TS!E13/TS!B13%</f>
        <v>72.84874344311538</v>
      </c>
      <c r="C10" s="16">
        <f>+TS!F13/TS!C13%</f>
        <v>76.27763193466184</v>
      </c>
      <c r="D10" s="16">
        <f>+TS!G13/TS!D13%</f>
        <v>74.3593661478869</v>
      </c>
      <c r="E10" s="16">
        <f>+TS!K13/TS!H13%</f>
        <v>67.79576765071725</v>
      </c>
      <c r="F10" s="16">
        <f>+TS!L13/TS!I13%</f>
        <v>70.49255959751774</v>
      </c>
      <c r="G10" s="16">
        <f>+TS!M13/TS!J13%</f>
        <v>69.00360431681352</v>
      </c>
      <c r="H10" s="16">
        <f>+TS!Q13/TS!N13%</f>
        <v>62.78419914349962</v>
      </c>
      <c r="I10" s="16">
        <f>+TS!R13/TS!O13%</f>
        <v>62.113720532883875</v>
      </c>
      <c r="J10" s="16">
        <f>+TS!S13/TS!P13%</f>
        <v>62.48505718131837</v>
      </c>
      <c r="K10" s="126"/>
      <c r="L10" s="127"/>
      <c r="M10" s="128"/>
    </row>
    <row r="11" spans="1:13" s="15" customFormat="1" ht="45" customHeight="1">
      <c r="A11" s="167">
        <v>2012</v>
      </c>
      <c r="B11" s="16">
        <f>+TS!E14/TS!B14%</f>
        <v>74.35037363139857</v>
      </c>
      <c r="C11" s="16">
        <f>+TS!F14/TS!C14%</f>
        <v>77.97871841091418</v>
      </c>
      <c r="D11" s="16">
        <f>+TS!G14/TS!D14%</f>
        <v>75.96925658919082</v>
      </c>
      <c r="E11" s="16">
        <f>+TS!K14/TS!H14%</f>
        <v>68.47675069180869</v>
      </c>
      <c r="F11" s="16">
        <f>+TS!L14/TS!I14%</f>
        <v>72.2643487728641</v>
      </c>
      <c r="G11" s="16">
        <f>+TS!M14/TS!J14%</f>
        <v>70.15487998620175</v>
      </c>
      <c r="H11" s="16">
        <f>+TS!Q14/TS!N14%</f>
        <v>61.5117030410499</v>
      </c>
      <c r="I11" s="16">
        <f>+TS!R14/TS!O14%</f>
        <v>61.3225930374653</v>
      </c>
      <c r="J11" s="16">
        <f>+TS!S14/TS!P14%</f>
        <v>61.42488810082217</v>
      </c>
      <c r="K11" s="126"/>
      <c r="L11" s="127"/>
      <c r="M11" s="128"/>
    </row>
    <row r="12" spans="1:13" s="15" customFormat="1" ht="45" customHeight="1">
      <c r="A12" s="166">
        <v>2013</v>
      </c>
      <c r="B12" s="16">
        <f>TS!E15/TS!B15%</f>
        <v>75.72652229712907</v>
      </c>
      <c r="C12" s="16">
        <f>TS!F15/TS!C15%</f>
        <v>79.97513012516478</v>
      </c>
      <c r="D12" s="16">
        <f>TS!G15/TS!D15%</f>
        <v>77.62749868695184</v>
      </c>
      <c r="E12" s="16">
        <f>TS!K15/TS!H15%</f>
        <v>69.29114450968365</v>
      </c>
      <c r="F12" s="16">
        <f>TS!L15/TS!I15%</f>
        <v>73.38789053111023</v>
      </c>
      <c r="G12" s="16">
        <f>TS!M15/TS!J15%</f>
        <v>71.13171851160985</v>
      </c>
      <c r="H12" s="16">
        <f>TS!Q15/TS!N15%</f>
        <v>63.90575171204594</v>
      </c>
      <c r="I12" s="16">
        <f>TS!R15/TS!O15%</f>
        <v>64.46495024893598</v>
      </c>
      <c r="J12" s="16">
        <f>TS!S15/TS!P15%</f>
        <v>64.16736814704382</v>
      </c>
      <c r="K12" s="16" t="e">
        <v>#REF!</v>
      </c>
      <c r="L12" s="16" t="e">
        <v>#REF!</v>
      </c>
      <c r="M12" s="16" t="e">
        <v>#REF!</v>
      </c>
    </row>
  </sheetData>
  <sheetProtection/>
  <mergeCells count="7">
    <mergeCell ref="K4:M9"/>
    <mergeCell ref="A1:M1"/>
    <mergeCell ref="A2:A3"/>
    <mergeCell ref="B2:D2"/>
    <mergeCell ref="E2:G2"/>
    <mergeCell ref="H2:J2"/>
    <mergeCell ref="K2:M2"/>
  </mergeCells>
  <printOptions horizontalCentered="1"/>
  <pageMargins left="0.5905511811023623" right="0.07874015748031496" top="0.7480314960629921" bottom="0.7480314960629921" header="0.31496062992125984" footer="0.31496062992125984"/>
  <pageSetup firstPageNumber="30" useFirstPageNumber="1" horizontalDpi="600" verticalDpi="600" orientation="landscape" paperSize="9" r:id="rId1"/>
  <headerFooter alignWithMargins="0">
    <oddFooter>&amp;C&amp;"Cambria,Regular"&amp;9X-&amp;P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2019-06-11T06:54:45Z</cp:lastPrinted>
  <dcterms:created xsi:type="dcterms:W3CDTF">2006-10-19T05:00:05Z</dcterms:created>
  <dcterms:modified xsi:type="dcterms:W3CDTF">2019-06-11T07:16:39Z</dcterms:modified>
  <cp:category/>
  <cp:version/>
  <cp:contentType/>
  <cp:contentStatus/>
</cp:coreProperties>
</file>